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7.xml" ContentType="application/vnd.openxmlformats-officedocument.drawingml.chart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updateLinks="never" codeName="ThisWorkbook"/>
  <mc:AlternateContent xmlns:mc="http://schemas.openxmlformats.org/markup-compatibility/2006">
    <mc:Choice Requires="x15">
      <x15ac:absPath xmlns:x15ac="http://schemas.microsoft.com/office/spreadsheetml/2010/11/ac" url="D:\users\amartner\Desktop\"/>
    </mc:Choice>
  </mc:AlternateContent>
  <bookViews>
    <workbookView xWindow="0" yWindow="0" windowWidth="24000" windowHeight="9735"/>
  </bookViews>
  <sheets>
    <sheet name="Índice" sheetId="11" r:id="rId1"/>
    <sheet name="1" sheetId="2" r:id="rId2"/>
    <sheet name="2" sheetId="12" r:id="rId3"/>
    <sheet name="3" sheetId="13" r:id="rId4"/>
    <sheet name="4" sheetId="14" r:id="rId5"/>
    <sheet name="5" sheetId="15" r:id="rId6"/>
    <sheet name="6" sheetId="16" r:id="rId7"/>
    <sheet name="7" sheetId="3" r:id="rId8"/>
    <sheet name="8" sheetId="4" r:id="rId9"/>
    <sheet name="9" sheetId="19" r:id="rId10"/>
    <sheet name="10.1" sheetId="7" r:id="rId11"/>
    <sheet name="10.2" sheetId="21" r:id="rId12"/>
    <sheet name="11" sheetId="20" r:id="rId13"/>
    <sheet name="12" sheetId="17" r:id="rId14"/>
    <sheet name="13.1 y 13.2" sheetId="18" r:id="rId15"/>
    <sheet name="13.3" sheetId="22" r:id="rId16"/>
    <sheet name="14" sheetId="6" r:id="rId17"/>
    <sheet name="15" sheetId="9" r:id="rId18"/>
    <sheet name="16" sheetId="8" r:id="rId19"/>
    <sheet name="17" sheetId="10" r:id="rId20"/>
    <sheet name="18" sheetId="5" r:id="rId2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1" l="1"/>
  <c r="Q7" i="21"/>
  <c r="Q8" i="21"/>
  <c r="Q9" i="21"/>
  <c r="Q10" i="21"/>
  <c r="Q6" i="21"/>
  <c r="O7" i="21"/>
  <c r="O8" i="21"/>
  <c r="O9" i="21"/>
  <c r="O10" i="21"/>
  <c r="O11" i="21"/>
  <c r="O6" i="21"/>
  <c r="G7" i="21"/>
  <c r="M7" i="21"/>
  <c r="M8" i="21"/>
  <c r="M9" i="21"/>
  <c r="M11" i="21"/>
  <c r="M6" i="21"/>
  <c r="K7" i="21"/>
  <c r="K8" i="21"/>
  <c r="K9" i="21"/>
  <c r="K11" i="21"/>
  <c r="K6" i="21"/>
  <c r="I7" i="21"/>
  <c r="I8" i="21"/>
  <c r="I9" i="21"/>
  <c r="I11" i="21"/>
  <c r="I6" i="21"/>
  <c r="I12" i="21" s="1"/>
  <c r="G11" i="21"/>
  <c r="G8" i="21"/>
  <c r="G9" i="21"/>
  <c r="G6" i="21"/>
  <c r="G12" i="21" s="1"/>
  <c r="K12" i="21" l="1"/>
  <c r="O12" i="21"/>
  <c r="Q12" i="21"/>
  <c r="M12" i="21"/>
  <c r="I7" i="9"/>
  <c r="I6" i="9"/>
  <c r="I5" i="9"/>
  <c r="G6" i="2" l="1"/>
</calcChain>
</file>

<file path=xl/sharedStrings.xml><?xml version="1.0" encoding="utf-8"?>
<sst xmlns="http://schemas.openxmlformats.org/spreadsheetml/2006/main" count="1021" uniqueCount="486">
  <si>
    <t>Preguntas a Usar</t>
  </si>
  <si>
    <t>P3000</t>
  </si>
  <si>
    <t>Tasa de Innovación</t>
  </si>
  <si>
    <t>P3002</t>
  </si>
  <si>
    <t>2007-2008</t>
  </si>
  <si>
    <t>P3235</t>
  </si>
  <si>
    <t>2009-2010</t>
  </si>
  <si>
    <t>P3237</t>
  </si>
  <si>
    <t>2011-2012</t>
  </si>
  <si>
    <t>P3239</t>
  </si>
  <si>
    <t>P3247</t>
  </si>
  <si>
    <t>P3249</t>
  </si>
  <si>
    <t>P3251</t>
  </si>
  <si>
    <t>P3258</t>
  </si>
  <si>
    <t>P3260</t>
  </si>
  <si>
    <t>P3262</t>
  </si>
  <si>
    <t>P3264</t>
  </si>
  <si>
    <t>Tasa Innovación Producto</t>
  </si>
  <si>
    <t>-</t>
  </si>
  <si>
    <t>P3022</t>
  </si>
  <si>
    <t>O</t>
  </si>
  <si>
    <t>N</t>
  </si>
  <si>
    <t>K</t>
  </si>
  <si>
    <t>SECTOR_ACTIVIDAD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</si>
  <si>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</si>
  <si>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</si>
  <si>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</si>
  <si>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</si>
  <si>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</si>
  <si>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</si>
  <si>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</si>
  <si>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</si>
  <si>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</si>
  <si>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</si>
  <si>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T.I. Mkt</t>
  </si>
  <si>
    <t>T.I. Org</t>
  </si>
  <si>
    <t>Tasa de Innovación según Sector</t>
  </si>
  <si>
    <t>Tasa de Innovación según Región</t>
  </si>
  <si>
    <t>REGION</t>
  </si>
  <si>
    <t>Total</t>
  </si>
  <si>
    <t>Tasa de Innovación según Región y tipo de Innovación</t>
  </si>
  <si>
    <t>TAMAÑO_EMPRESA</t>
  </si>
  <si>
    <t>P3228</t>
  </si>
  <si>
    <t>Persp. Mkt</t>
  </si>
  <si>
    <t>Persp.Org</t>
  </si>
  <si>
    <t>Persp.Proc</t>
  </si>
  <si>
    <t>Persp.Prod</t>
  </si>
  <si>
    <t>P3292</t>
  </si>
  <si>
    <t>P3222</t>
  </si>
  <si>
    <t>Tasa de Perspectivas en Innovación según Tipo y Tamaño</t>
  </si>
  <si>
    <t>P3220</t>
  </si>
  <si>
    <t>Perspectivas de Innovación según Tipo y Tamaño</t>
  </si>
  <si>
    <t>Tasa Perspectivas en Innovación</t>
  </si>
  <si>
    <t>Perspectivas de Innovación</t>
  </si>
  <si>
    <t>Fuentes de Información</t>
  </si>
  <si>
    <t>2.1</t>
  </si>
  <si>
    <t>2.2</t>
  </si>
  <si>
    <t>2.3</t>
  </si>
  <si>
    <t>2.4</t>
  </si>
  <si>
    <t>3.1</t>
  </si>
  <si>
    <t>3.2</t>
  </si>
  <si>
    <t>4.1</t>
  </si>
  <si>
    <t>4.2</t>
  </si>
  <si>
    <t>4.3</t>
  </si>
  <si>
    <t>4.4</t>
  </si>
  <si>
    <t>Octava encuesta</t>
  </si>
  <si>
    <t>P3136</t>
  </si>
  <si>
    <t>P3139</t>
  </si>
  <si>
    <t>P3142</t>
  </si>
  <si>
    <t>P3145</t>
  </si>
  <si>
    <t>P3281</t>
  </si>
  <si>
    <t>Media</t>
  </si>
  <si>
    <t>P3154</t>
  </si>
  <si>
    <t>P3157</t>
  </si>
  <si>
    <t>Fuentes internas</t>
  </si>
  <si>
    <t>P3332</t>
  </si>
  <si>
    <t>Fuentes de mercado</t>
  </si>
  <si>
    <t>P3333</t>
  </si>
  <si>
    <t>Proveedores</t>
  </si>
  <si>
    <t>P3334</t>
  </si>
  <si>
    <t>Clientes</t>
  </si>
  <si>
    <t>P3335</t>
  </si>
  <si>
    <t>Competidores u otras empresas del mismo sector</t>
  </si>
  <si>
    <t>Consultores, laboratorios comerciales o institutos privados de I+D</t>
  </si>
  <si>
    <t>Séptima encuesta</t>
  </si>
  <si>
    <t>Fuentes institucionales</t>
  </si>
  <si>
    <t>Universidades u otras instituciones de educación superior</t>
  </si>
  <si>
    <t>No Relevante</t>
  </si>
  <si>
    <t>Institutos de investigación públicos o del gobierno</t>
  </si>
  <si>
    <t>Baja</t>
  </si>
  <si>
    <t>Otras fuentes</t>
  </si>
  <si>
    <t>Conferencias, ferias y exposiciones</t>
  </si>
  <si>
    <t>Alta</t>
  </si>
  <si>
    <t>Revistas científicas, publicaciones técnicas y comerciales, bases de datos de patentes</t>
  </si>
  <si>
    <t>P3160</t>
  </si>
  <si>
    <t>Asociaciones a nivel profesional e industrial</t>
  </si>
  <si>
    <t>Internet</t>
  </si>
  <si>
    <t>Financiamiento Público y Ley de Incentivo Tributario</t>
  </si>
  <si>
    <t>Conocimiento de Incentivo Tributario</t>
  </si>
  <si>
    <t>P3273</t>
  </si>
  <si>
    <t>P3275</t>
  </si>
  <si>
    <t>P3277</t>
  </si>
  <si>
    <t>P3279</t>
  </si>
  <si>
    <t>Factor de Expansión</t>
  </si>
  <si>
    <t>FE_EMPRESA</t>
  </si>
  <si>
    <t>Sexta y Séptima encuesta</t>
  </si>
  <si>
    <t>FE_VENTA</t>
  </si>
  <si>
    <t>Promedio Unidad Formal I+D según Tamaño</t>
  </si>
  <si>
    <t>P3052</t>
  </si>
  <si>
    <t>Innovación según Tamaño</t>
  </si>
  <si>
    <t>Actividades Innovativas</t>
  </si>
  <si>
    <t>P3296</t>
  </si>
  <si>
    <t>P3300</t>
  </si>
  <si>
    <t>P3304</t>
  </si>
  <si>
    <t>P3308</t>
  </si>
  <si>
    <t>P3312</t>
  </si>
  <si>
    <t>P3316</t>
  </si>
  <si>
    <t>P3298</t>
  </si>
  <si>
    <t>P3302</t>
  </si>
  <si>
    <t>P3306</t>
  </si>
  <si>
    <t>P3310</t>
  </si>
  <si>
    <t>P3314</t>
  </si>
  <si>
    <t>P3318</t>
  </si>
  <si>
    <t>P3058</t>
  </si>
  <si>
    <t>P3060</t>
  </si>
  <si>
    <t>P3062</t>
  </si>
  <si>
    <t>P3064</t>
  </si>
  <si>
    <t>P3271</t>
  </si>
  <si>
    <t>P3066</t>
  </si>
  <si>
    <t>Correlación entre tipo de innovacion y distintos tipos de actividades innovativas</t>
  </si>
  <si>
    <t>I. Producto</t>
  </si>
  <si>
    <t>0.7136</t>
  </si>
  <si>
    <t>0.3175</t>
  </si>
  <si>
    <t>0.4304</t>
  </si>
  <si>
    <t>0.3506</t>
  </si>
  <si>
    <t>0.4583</t>
  </si>
  <si>
    <t>I. Proceso</t>
  </si>
  <si>
    <t>0.5879</t>
  </si>
  <si>
    <t>0.2624</t>
  </si>
  <si>
    <t>0.4586</t>
  </si>
  <si>
    <t>0.4709</t>
  </si>
  <si>
    <t>0.4113</t>
  </si>
  <si>
    <t>0.4065</t>
  </si>
  <si>
    <t>0.2534</t>
  </si>
  <si>
    <t>0.3220</t>
  </si>
  <si>
    <t>0.3023</t>
  </si>
  <si>
    <t>0.2291</t>
  </si>
  <si>
    <t>0.3870</t>
  </si>
  <si>
    <t>0.5505</t>
  </si>
  <si>
    <t>0.2669</t>
  </si>
  <si>
    <t>0.2467</t>
  </si>
  <si>
    <t>0.1699</t>
  </si>
  <si>
    <t>0.1767</t>
  </si>
  <si>
    <t>I. Organizacional</t>
  </si>
  <si>
    <t>0.5039</t>
  </si>
  <si>
    <t>0.3008</t>
  </si>
  <si>
    <t>0.3276</t>
  </si>
  <si>
    <t>0.2151</t>
  </si>
  <si>
    <t>0.2359</t>
  </si>
  <si>
    <t>0.2244</t>
  </si>
  <si>
    <t>I. Marketing</t>
  </si>
  <si>
    <t>0.3582</t>
  </si>
  <si>
    <t>0.1838</t>
  </si>
  <si>
    <t>0.2656</t>
  </si>
  <si>
    <t>0.4277</t>
  </si>
  <si>
    <t>0.3513</t>
  </si>
  <si>
    <t>0.3168</t>
  </si>
  <si>
    <t>corr&gt;0.5</t>
  </si>
  <si>
    <t>0.5&gt;corr&gt;0.4</t>
  </si>
  <si>
    <t>Gasto en Actividades Innovativas</t>
  </si>
  <si>
    <t>P3084</t>
  </si>
  <si>
    <t>P3085</t>
  </si>
  <si>
    <t>P3086</t>
  </si>
  <si>
    <t>P3087</t>
  </si>
  <si>
    <t>P3088</t>
  </si>
  <si>
    <t>P3089</t>
  </si>
  <si>
    <t>P3090</t>
  </si>
  <si>
    <t>P3091</t>
  </si>
  <si>
    <t>P3294</t>
  </si>
  <si>
    <t>P3295</t>
  </si>
  <si>
    <t>P3092</t>
  </si>
  <si>
    <t>P3093</t>
  </si>
  <si>
    <t>P3342</t>
  </si>
  <si>
    <t>P3054</t>
  </si>
  <si>
    <t>I+D interna</t>
  </si>
  <si>
    <t xml:space="preserve">I+D externa </t>
  </si>
  <si>
    <t>P3056</t>
  </si>
  <si>
    <t>Nuevos Para Mercado</t>
  </si>
  <si>
    <t>Nuevos para la Empresa</t>
  </si>
  <si>
    <t>No Modificados o Marginalmente Modificados</t>
  </si>
  <si>
    <t>Preguntas a usar</t>
  </si>
  <si>
    <t>Octava Encuesta</t>
  </si>
  <si>
    <t>P3330</t>
  </si>
  <si>
    <t>P3336</t>
  </si>
  <si>
    <t>P3338</t>
  </si>
  <si>
    <t>Sexta y Séptima Encuesta</t>
  </si>
  <si>
    <t>P3014</t>
  </si>
  <si>
    <t>P3016</t>
  </si>
  <si>
    <t>P3018</t>
  </si>
  <si>
    <t>P3020</t>
  </si>
  <si>
    <t>Obstáculos a la Innovación</t>
  </si>
  <si>
    <t>Factores de costo</t>
  </si>
  <si>
    <t>1.1</t>
  </si>
  <si>
    <t>Falta de fondos propios</t>
  </si>
  <si>
    <t>Promedio de Obstáculo por Tipo</t>
  </si>
  <si>
    <t>P3196</t>
  </si>
  <si>
    <t>1.2</t>
  </si>
  <si>
    <t>Falta de financiamiento externo a la empresa</t>
  </si>
  <si>
    <t>Tipo</t>
  </si>
  <si>
    <t>P3197</t>
  </si>
  <si>
    <t>1.3</t>
  </si>
  <si>
    <t>Costo de la innovación muy alto</t>
  </si>
  <si>
    <t>P3285</t>
  </si>
  <si>
    <t>Factores vinculados al conocimiento</t>
  </si>
  <si>
    <t>P3198</t>
  </si>
  <si>
    <t>Falta de personal calificado</t>
  </si>
  <si>
    <t>P3199</t>
  </si>
  <si>
    <t>Falta de información sobre la tecnología</t>
  </si>
  <si>
    <t>P3200</t>
  </si>
  <si>
    <t>P3286</t>
  </si>
  <si>
    <t>Dificultad en encontrar cooperación de partners para la innovación</t>
  </si>
  <si>
    <t>P3201</t>
  </si>
  <si>
    <t>P3202</t>
  </si>
  <si>
    <t>M° dominado por empresas establecidas</t>
  </si>
  <si>
    <t>P3287</t>
  </si>
  <si>
    <t>Incertidumbre respecto a la demanda por bienes o servicios innovados</t>
  </si>
  <si>
    <t>P3288</t>
  </si>
  <si>
    <t>Otros factores</t>
  </si>
  <si>
    <t>P3289</t>
  </si>
  <si>
    <t>No es necesario debido a innovaciones previas</t>
  </si>
  <si>
    <t>No es necesario por falta de demanda de innovaciones</t>
  </si>
  <si>
    <t>Dificultad regulatoria</t>
  </si>
  <si>
    <t>Cooperación en Actividades Innovativas</t>
  </si>
  <si>
    <t>P3163</t>
  </si>
  <si>
    <t>Tasa de Cooperación</t>
  </si>
  <si>
    <t>P3164</t>
  </si>
  <si>
    <t>P3166</t>
  </si>
  <si>
    <t>P3168</t>
  </si>
  <si>
    <t>P3170</t>
  </si>
  <si>
    <t>P3172</t>
  </si>
  <si>
    <t>P3174</t>
  </si>
  <si>
    <t>P3176</t>
  </si>
  <si>
    <t>P3178</t>
  </si>
  <si>
    <t>P3180</t>
  </si>
  <si>
    <t>P3182</t>
  </si>
  <si>
    <t>P3184</t>
  </si>
  <si>
    <t>P3186</t>
  </si>
  <si>
    <t>P3188</t>
  </si>
  <si>
    <t>P3190</t>
  </si>
  <si>
    <t>Tipo de Cooperación</t>
  </si>
  <si>
    <t>Otras empresas al interior del grupo</t>
  </si>
  <si>
    <t>Proveedores de equipos, materiales, componentes o software</t>
  </si>
  <si>
    <t>Clientes o consumidores</t>
  </si>
  <si>
    <t>Competidores u otras empresas de su sector</t>
  </si>
  <si>
    <t>Consultores laboratorios o institutos privados de I+D</t>
  </si>
  <si>
    <t>Nacional</t>
  </si>
  <si>
    <t>Extranjero</t>
  </si>
  <si>
    <t>Antigüedad e Innovación</t>
  </si>
  <si>
    <t>Variable Creada</t>
  </si>
  <si>
    <t>tramosant</t>
  </si>
  <si>
    <t>Si la Empresa inicia producción entre 0 y 10 años con respecto al año de referencia</t>
  </si>
  <si>
    <t>Tramo Antigüedad</t>
  </si>
  <si>
    <t>Tasa Innovación General</t>
  </si>
  <si>
    <t>Innovación Producto</t>
  </si>
  <si>
    <t>Innovación Proceso</t>
  </si>
  <si>
    <t>Innovación Organizacional</t>
  </si>
  <si>
    <t>Innovación Marketing</t>
  </si>
  <si>
    <t>Entre 11 y 20</t>
  </si>
  <si>
    <t>Entre 21 y 30</t>
  </si>
  <si>
    <t>Entre 31 y 40</t>
  </si>
  <si>
    <t>Entre 41 y 50</t>
  </si>
  <si>
    <t>Más de 50</t>
  </si>
  <si>
    <t>P024</t>
  </si>
  <si>
    <t>Año de referencia</t>
  </si>
  <si>
    <t>Séptima Encuesta</t>
  </si>
  <si>
    <t>Correlación Antigüedad e Innovación</t>
  </si>
  <si>
    <t>0.1051</t>
  </si>
  <si>
    <t>0.0442</t>
  </si>
  <si>
    <t>0.0328</t>
  </si>
  <si>
    <t>0.0942</t>
  </si>
  <si>
    <t>0.0497</t>
  </si>
  <si>
    <t>-0.0114</t>
  </si>
  <si>
    <t>0.0177</t>
  </si>
  <si>
    <t>0.0057</t>
  </si>
  <si>
    <t>-0.0366</t>
  </si>
  <si>
    <t>-0.0508</t>
  </si>
  <si>
    <t>Índice</t>
  </si>
  <si>
    <t>Innovación General</t>
  </si>
  <si>
    <t>Innovación de Producto</t>
  </si>
  <si>
    <t>Innovación de Proceso</t>
  </si>
  <si>
    <t>Innovación de Marketing</t>
  </si>
  <si>
    <t>Innovación por Sector Económico</t>
  </si>
  <si>
    <t>Tasa de Innovación por Sector Económico</t>
  </si>
  <si>
    <t>Tasa de Innovación por Tipo y Sector Económico</t>
  </si>
  <si>
    <t>Innovación por Región</t>
  </si>
  <si>
    <t>Tasa de Innovación por Región</t>
  </si>
  <si>
    <t>Tasa de Innovación por Tipo y Región</t>
  </si>
  <si>
    <t>5.1</t>
  </si>
  <si>
    <t>Actividades Innovativas y Otros</t>
  </si>
  <si>
    <t>7.1</t>
  </si>
  <si>
    <t>7.2</t>
  </si>
  <si>
    <t>9.1</t>
  </si>
  <si>
    <t>9.2</t>
  </si>
  <si>
    <t>Tasa de innovación según Sector y Tipo de innovación</t>
  </si>
  <si>
    <t>10.1</t>
  </si>
  <si>
    <t>10.2</t>
  </si>
  <si>
    <t>Evolución de la Innovación y Variables Relevantes en Chile</t>
  </si>
  <si>
    <t>Tasa Innovación organizacional</t>
  </si>
  <si>
    <t>Tasa Innovación Organizacional</t>
  </si>
  <si>
    <t>Tasa de Innovación Marketing</t>
  </si>
  <si>
    <t>Sección</t>
  </si>
  <si>
    <t>AGRICULTURA, GANADERIA, CAZA Y SILVICULTURA</t>
  </si>
  <si>
    <t>PESCA</t>
  </si>
  <si>
    <t>EXPLOTACION DE MINAS Y CANTERAS</t>
  </si>
  <si>
    <t>INDUSTRIAS MANUFACTURERAS</t>
  </si>
  <si>
    <t>SUMINISTRO DE ELECTRICIDAD, GAS Y AGUA</t>
  </si>
  <si>
    <t>CONSTRUCCIÓN</t>
  </si>
  <si>
    <t>COMERCIO AL POR MAYOR Y AL POR MENOR; REPARACION DE VEHICULOS AUTOMOTORES, MOTOCICLETAS, EFECTOS PERSONALES Y ENSERES DOMESTICOS</t>
  </si>
  <si>
    <t>HOTELES Y RESTAURANTES</t>
  </si>
  <si>
    <t>TRANSPORTE, ALMACENAMIENTO Y COMUNICACIONES</t>
  </si>
  <si>
    <t>INTERMEDIACION FINANCIERA</t>
  </si>
  <si>
    <t>ACTIVIDADES INMOBILIARIAS, EMPRESARIALES Y DE ALQUILER</t>
  </si>
  <si>
    <t>L</t>
  </si>
  <si>
    <t>ADMINISTRACION PUBLICA Y DEFENSA; PLANES DE SEGURIDAD SOCIAL DE AFILIACION OBLIGATORIA</t>
  </si>
  <si>
    <t>M</t>
  </si>
  <si>
    <t>ENSEÑANZA</t>
  </si>
  <si>
    <t>SERVICIOS SOCIALES Y DE SALUD</t>
  </si>
  <si>
    <t>OTRAS ACTIVIDADES DE SERVICIOS COMUNITARIOS, SOCIALES Y PERSONALES</t>
  </si>
  <si>
    <t>Región de Tarapacá</t>
  </si>
  <si>
    <t>Región de Antofagasta</t>
  </si>
  <si>
    <t>Región de Atacama</t>
  </si>
  <si>
    <t>Región de Coquimbo</t>
  </si>
  <si>
    <t>Región de Valparaíso</t>
  </si>
  <si>
    <t>Región de O'Higgins</t>
  </si>
  <si>
    <t>Región del Maule</t>
  </si>
  <si>
    <t>Región del Biobío</t>
  </si>
  <si>
    <t>Región de la Araucanía</t>
  </si>
  <si>
    <t>Región de Los Lagos</t>
  </si>
  <si>
    <t>Región de Aysén</t>
  </si>
  <si>
    <t>Región de Magallanes y La Antártica</t>
  </si>
  <si>
    <t>Región Metropolitana</t>
  </si>
  <si>
    <t>Región de Los Ríos</t>
  </si>
  <si>
    <t>Región de Arica y Parinacota</t>
  </si>
  <si>
    <t>P3343</t>
  </si>
  <si>
    <t>Cantidad de Innovación</t>
  </si>
  <si>
    <t>P3034</t>
  </si>
  <si>
    <t>P3036</t>
  </si>
  <si>
    <t>P3038</t>
  </si>
  <si>
    <t>P3040</t>
  </si>
  <si>
    <t>P3042</t>
  </si>
  <si>
    <t>P3044</t>
  </si>
  <si>
    <t>Tamaño</t>
  </si>
  <si>
    <t>Universo</t>
  </si>
  <si>
    <t>Cantidad de Empresas que llevaron a cabo al menos un Tipo de Innovación</t>
  </si>
  <si>
    <t>Fuentes:</t>
  </si>
  <si>
    <t>Bienes</t>
  </si>
  <si>
    <t>Servicios</t>
  </si>
  <si>
    <t>Método de Manufactura o Producción</t>
  </si>
  <si>
    <t>Método de Logística, Entrega o Distribución</t>
  </si>
  <si>
    <t>Actividad de Soporte</t>
  </si>
  <si>
    <t>Conocimiento de Financiamiento Público</t>
  </si>
  <si>
    <t>¿Lo utiliza (del universo que respondió SI)?</t>
  </si>
  <si>
    <t>Todas</t>
  </si>
  <si>
    <t>Octava y Séptima</t>
  </si>
  <si>
    <t>Cantidad de Empresas que llevaron a cabo Innovación de Producto</t>
  </si>
  <si>
    <t>Cantidad de Empresas que llevaron a cabo Innovación de Proceso</t>
  </si>
  <si>
    <t>Cantidad de Empresas que llevaron a cabo Innovación Organizacional</t>
  </si>
  <si>
    <t>Cantidad de Empresas que llevaron a cabo Innovación en Marketing</t>
  </si>
  <si>
    <t>Nota: Para los años 2007 y 2008 las tasas de innovación organizacional y de marketing se levantaron de forma conjunta por lo que se prescinde el valor de éstas en favor de la comparabilidad con respecto a los otros años.</t>
  </si>
  <si>
    <t>2012 y/o 2011</t>
  </si>
  <si>
    <t>Tasa Innovación Proceso</t>
  </si>
  <si>
    <t>Sexta</t>
  </si>
  <si>
    <t>N. Prácticas de Negocios para la organización de Procesos</t>
  </si>
  <si>
    <t>N. Métodos de Organización de Responsabilidades</t>
  </si>
  <si>
    <t>N. métodos de Organización de Relaciones Externas</t>
  </si>
  <si>
    <t>Producto</t>
  </si>
  <si>
    <t>Promoción</t>
  </si>
  <si>
    <t>Distribución</t>
  </si>
  <si>
    <t>Precio</t>
  </si>
  <si>
    <t>Nota: Para los años 2007 y 2008 no existe una pregunta específica de innovación en Marketing (se hace en conjunto con la Organizacional) por lo que se prescinde de esta tasa para ese período.</t>
  </si>
  <si>
    <t>Nota: Para los años 2007 y 2008 no existe una pregunta específica de innovación Organizacional (se hace en conjunto con la de Marketing) por lo que se prescinde de esta tasa para ese período.</t>
  </si>
  <si>
    <t>Glosa sección CIIU Rev.3</t>
  </si>
  <si>
    <t>Tasa de Innovación según Tamaño</t>
  </si>
  <si>
    <t xml:space="preserve">Tamaño Empresa </t>
  </si>
  <si>
    <t>Grande</t>
  </si>
  <si>
    <t>Mediana</t>
  </si>
  <si>
    <t>Pequeña</t>
  </si>
  <si>
    <t>Ventas Anuales (UF)</t>
  </si>
  <si>
    <t>Límite Inferior</t>
  </si>
  <si>
    <t>Límite Superior</t>
  </si>
  <si>
    <t>Más</t>
  </si>
  <si>
    <t>0.4&gt;corr&gt;0.35</t>
  </si>
  <si>
    <t>Adquisición de Maquinaria, Equipos y Software</t>
  </si>
  <si>
    <t xml:space="preserve">Adquisición de Conocimientos Externos </t>
  </si>
  <si>
    <t>Capacitación para la Innovación</t>
  </si>
  <si>
    <t>Introducción de Innovaciones al Mercado</t>
  </si>
  <si>
    <t xml:space="preserve">Diseño </t>
  </si>
  <si>
    <t>Promedio de  Innovaciones por Tipo de Empresa</t>
  </si>
  <si>
    <t>Promedio de  Innovaciones por Tipo de Empresa Innovadora</t>
  </si>
  <si>
    <t>¿Lo utiliza (del universo que respondió SÍ)</t>
  </si>
  <si>
    <t>Evolución de la Importancia de las distintas Fuentes de Información</t>
  </si>
  <si>
    <t>Factores de Mercado</t>
  </si>
  <si>
    <t>Falta de información sobre los mercados</t>
  </si>
  <si>
    <r>
      <rPr>
        <b/>
        <i/>
        <sz val="11"/>
        <color theme="1"/>
        <rFont val="Calibri"/>
        <family val="2"/>
        <scheme val="minor"/>
      </rPr>
      <t>tramosant</t>
    </r>
    <r>
      <rPr>
        <i/>
        <sz val="11"/>
        <color theme="1"/>
        <rFont val="Calibri"/>
        <family val="2"/>
        <scheme val="minor"/>
      </rPr>
      <t xml:space="preserve"> = Año de Referencia-P024 </t>
    </r>
  </si>
  <si>
    <t>Nota: Se excluyen aquellas empresas que tengan una antigüedad mayor al percentil 98 por considerarlas extremas</t>
  </si>
  <si>
    <t xml:space="preserve">Unidad Formal de I+D </t>
  </si>
  <si>
    <t>Posee Unidad Formal de I+D</t>
  </si>
  <si>
    <t>No Posee Unidad Formal de I+D</t>
  </si>
  <si>
    <t>Evolución Tasa de Empresas que posee I+D Interna y Externa</t>
  </si>
  <si>
    <t>Tasa de Innovación por Tipo</t>
  </si>
  <si>
    <t>Tasa de Innovación de Producto y Subcategoría</t>
  </si>
  <si>
    <t>Tasa de Innovación de Proceso y Subcategoría</t>
  </si>
  <si>
    <t>Tasa de Innovación Organizacional y Subcategoría</t>
  </si>
  <si>
    <t>Tasa de Innovación de Marketing y Subcategoría</t>
  </si>
  <si>
    <t>Innovación por Tamaño</t>
  </si>
  <si>
    <t>Tasa de Innovación por Tamaño</t>
  </si>
  <si>
    <t>Tasa de Innovación por Tipo y Tamaño</t>
  </si>
  <si>
    <t>Innovación e I+D</t>
  </si>
  <si>
    <t>6.1</t>
  </si>
  <si>
    <t>8.1</t>
  </si>
  <si>
    <t>8.2</t>
  </si>
  <si>
    <t>13.1</t>
  </si>
  <si>
    <t>13.2</t>
  </si>
  <si>
    <t>13.3</t>
  </si>
  <si>
    <t>Porcentaje Promedio del Total de Ventas por Año atribuidas a Innovaciones de Bienes o Servicios</t>
  </si>
  <si>
    <t>Tasa de Innovación de aquellas Empresas que poseen Unidad Formal de I+D</t>
  </si>
  <si>
    <t>Sexta, Séptima y Octava Encuesta de Innovación en Empresa, División de Innovación, Ministerio de Economía, Fomento y Turismo.</t>
  </si>
  <si>
    <t>Nota: En la octava encuesta se pregunta por el período de referencia (2011 y/o 2012) por lo que se deja en blanco la fila asociada al año 2011 y a la correspondiente al 2012 se le agrega el período 2011.</t>
  </si>
  <si>
    <t xml:space="preserve">Nota: Para los años 2007 y 2008 no existen las preguntas por subcategoría </t>
  </si>
  <si>
    <t>T.I. Producto</t>
  </si>
  <si>
    <t>T.I.Proceso</t>
  </si>
  <si>
    <t>Fuente: SII</t>
  </si>
  <si>
    <t>Evolución Gasto en Actividades Innovativas (miles de pesos)</t>
  </si>
  <si>
    <t>Nota 2: Existen empresas que sólo respondieron el total, dado que no conocían la distribución del gasto, y otros que consideraron que su gasto no estuvo asociado a ninguna de las actividades, por lo que el total no es igual a 100%.</t>
  </si>
  <si>
    <t>Instalación y puesta en marcha de nuevos equipos o de la producción</t>
  </si>
  <si>
    <t xml:space="preserve">Desde P3084 hasta P3095 </t>
  </si>
  <si>
    <t>Suma Total de Innovaciones / Total de empresas en el período</t>
  </si>
  <si>
    <t>¿Cuántos tipos diferentes de Innovación (considerando las subcategorías) llevan a cabo las empresas?</t>
  </si>
  <si>
    <t>¿Cuántos tipos diferentes de Innovación (considerando las subcategorías) llevan a cabo las empresas que efectivamente innovan?</t>
  </si>
  <si>
    <t>Suma Total de Innovaciones / Total de empresas que innovaron en el período</t>
  </si>
  <si>
    <t xml:space="preserve">Nota: Para el período 2007-2008 no existía esta pregunta. </t>
  </si>
  <si>
    <t>Gasto en miles de Pesos y Proporción del Gasto sobre el Total del Año</t>
  </si>
  <si>
    <t>0.0129</t>
  </si>
  <si>
    <t>0.0280</t>
  </si>
  <si>
    <t>0.0587</t>
  </si>
  <si>
    <t>Sexta Encuesta</t>
  </si>
  <si>
    <t>I+D Interna</t>
  </si>
  <si>
    <t>I+D Externa</t>
  </si>
  <si>
    <t>13.4</t>
  </si>
  <si>
    <t xml:space="preserve">Nota: Para los años 2007-2008 no existía la actividad 5 (Diseño) </t>
  </si>
  <si>
    <t>Nota 1: No existe la el gasto en la actividad 5 (Diseño) para los años 2007, 2008,2009 y 2010</t>
  </si>
  <si>
    <t>No es Obstáculo</t>
  </si>
  <si>
    <t>1.1 Evolución Tasa de Innovación</t>
  </si>
  <si>
    <t xml:space="preserve">2. Evolución Tasa de Innovación por Tipo </t>
  </si>
  <si>
    <t>3.1 Evolución Tasa de Innovación de Producto</t>
  </si>
  <si>
    <t>4.1 Evolución Tasa de Innovación de Proceso</t>
  </si>
  <si>
    <t>5.1 Evolución Tasa de Innovación Organizacional</t>
  </si>
  <si>
    <t>6.1 Evolución Tasa de Innovación Marketing</t>
  </si>
  <si>
    <t>7.1 Evolución Tasa de Innovación por Sector Económico</t>
  </si>
  <si>
    <t>7.2 Tasa de innovación según Sector y Tipo de innovación</t>
  </si>
  <si>
    <t>8.1 Tasa de Innovación según Región</t>
  </si>
  <si>
    <t>8.2 Tasa de Innovación según Tipo y Región</t>
  </si>
  <si>
    <t>9.1 Tasa de Innovación según Tamaño</t>
  </si>
  <si>
    <t>10.1 Actividades Innovativas</t>
  </si>
  <si>
    <t>10.2 Gasto en Actividades Innovativas</t>
  </si>
  <si>
    <t>11. Cantidad de Innovación</t>
  </si>
  <si>
    <t>12. Financiamiento Público y Ley de Incentivo Tributario</t>
  </si>
  <si>
    <t>13.1 Cantidad de Empresas que posee Unidad Formal de I+D según Tamaño</t>
  </si>
  <si>
    <t>13.2 Tasa de Innovación de aquellas Empresas que posee Unidad Formal de I+D</t>
  </si>
  <si>
    <t>13.3 Evolución Tasa de Empresas que posee I+D Interna y Externa</t>
  </si>
  <si>
    <t>Tasa de Innovación de aquellas Empresas que poseen I+D Interna e I+D Externa</t>
  </si>
  <si>
    <t>13.4 Tasa de Innovación de aquellas Empresas que poseen I+D Interna e I+D Externa</t>
  </si>
  <si>
    <t>14. Importancia de Fuentes de Información</t>
  </si>
  <si>
    <t>15. Cooperación en Actividades Innovativas</t>
  </si>
  <si>
    <t>16. Obstáculos a la Innovación</t>
  </si>
  <si>
    <t>17. Antigüedad e Innovación</t>
  </si>
  <si>
    <t>18.1 Perspectivas de Innovación</t>
  </si>
  <si>
    <t>18.1</t>
  </si>
  <si>
    <t>18.2</t>
  </si>
  <si>
    <t>18.2 Perspectivas de Innovación según Tipo y Tamaño</t>
  </si>
  <si>
    <t>Nota: Se omiten los resultados  de la sexta encuesta debido a las importantes diferencias en los tipos y subcategorías de Innovación con respecto a las siguientes encuestas.</t>
  </si>
  <si>
    <t>Cantidad de empresas que poseen Unidad Formal de I+D según Tamaño</t>
  </si>
  <si>
    <t>Nota 1: Se omiten los resultados de la sexta encuesta debido a las importantes diferencias de las Fuentes de Información con respecto a las siguientes encuestas.</t>
  </si>
  <si>
    <t>Nota 2: Para los años 2009 y 2010 no existen las fuentes de información 4.1, 4.2, 4.3 y 4.4 , en cambio para los años 2011 y 2011 se crean las anteriores fuentes pero se elimina la fuente 4.- Otras Fuentes.</t>
  </si>
  <si>
    <t>Nota: Se omiten los resultados de la sexta encuesta debido a las importantes diferencias de los Obstáculos con respecto a las siguientes encuestas.</t>
  </si>
  <si>
    <t>3.2 Porcentaje Promedio del Total de Ventas  por Año atribuidas a Innovaciones de Bienes 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</si>
</sst>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0.0"/>
    <numFmt numFmtId="165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952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78588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02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5" fillId="0" borderId="4" xfId="0" applyFont="1" applyBorder="1"/>
    <xf numFmtId="0" fontId="5" fillId="0" borderId="0" xfId="0" applyFont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3" borderId="6" xfId="0" applyFill="1" applyBorder="1"/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6" xfId="0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0" fillId="6" borderId="6" xfId="0" applyFill="1" applyBorder="1"/>
    <xf numFmtId="0" fontId="0" fillId="6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5" fillId="0" borderId="0" xfId="0" applyFont="1" applyFill="1" applyBorder="1"/>
    <xf numFmtId="0" fontId="5" fillId="6" borderId="6" xfId="0" applyFont="1" applyFill="1" applyBorder="1"/>
    <xf numFmtId="0" fontId="0" fillId="13" borderId="6" xfId="0" applyFill="1" applyBorder="1" applyAlignment="1">
      <alignment wrapText="1"/>
    </xf>
    <xf numFmtId="0" fontId="6" fillId="13" borderId="6" xfId="0" applyFont="1" applyFill="1" applyBorder="1" applyAlignment="1">
      <alignment horizontal="center" wrapText="1"/>
    </xf>
    <xf numFmtId="0" fontId="0" fillId="14" borderId="6" xfId="0" applyFill="1" applyBorder="1"/>
    <xf numFmtId="0" fontId="0" fillId="14" borderId="6" xfId="0" applyFill="1" applyBorder="1" applyAlignment="1">
      <alignment horizontal="center"/>
    </xf>
    <xf numFmtId="0" fontId="0" fillId="0" borderId="26" xfId="0" applyBorder="1"/>
    <xf numFmtId="0" fontId="0" fillId="2" borderId="0" xfId="0" applyFill="1" applyBorder="1"/>
    <xf numFmtId="0" fontId="0" fillId="16" borderId="0" xfId="0" applyFill="1" applyBorder="1"/>
    <xf numFmtId="0" fontId="2" fillId="17" borderId="0" xfId="0" applyFont="1" applyFill="1" applyBorder="1"/>
    <xf numFmtId="0" fontId="0" fillId="18" borderId="6" xfId="0" applyFill="1" applyBorder="1"/>
    <xf numFmtId="3" fontId="0" fillId="0" borderId="5" xfId="0" applyNumberFormat="1" applyBorder="1"/>
    <xf numFmtId="0" fontId="5" fillId="0" borderId="6" xfId="0" applyFont="1" applyBorder="1"/>
    <xf numFmtId="0" fontId="7" fillId="0" borderId="0" xfId="0" applyFont="1" applyBorder="1"/>
    <xf numFmtId="0" fontId="0" fillId="19" borderId="0" xfId="0" applyFill="1" applyBorder="1"/>
    <xf numFmtId="0" fontId="8" fillId="19" borderId="0" xfId="0" applyFont="1" applyFill="1" applyBorder="1"/>
    <xf numFmtId="0" fontId="0" fillId="19" borderId="5" xfId="0" applyFill="1" applyBorder="1"/>
    <xf numFmtId="0" fontId="0" fillId="19" borderId="4" xfId="0" applyFill="1" applyBorder="1"/>
    <xf numFmtId="0" fontId="5" fillId="19" borderId="0" xfId="0" applyFont="1" applyFill="1" applyBorder="1"/>
    <xf numFmtId="0" fontId="0" fillId="19" borderId="10" xfId="0" applyFill="1" applyBorder="1"/>
    <xf numFmtId="0" fontId="8" fillId="19" borderId="10" xfId="0" applyFont="1" applyFill="1" applyBorder="1"/>
    <xf numFmtId="0" fontId="0" fillId="19" borderId="23" xfId="0" applyFill="1" applyBorder="1"/>
    <xf numFmtId="0" fontId="0" fillId="19" borderId="13" xfId="0" applyFill="1" applyBorder="1"/>
    <xf numFmtId="0" fontId="8" fillId="19" borderId="13" xfId="0" applyFont="1" applyFill="1" applyBorder="1"/>
    <xf numFmtId="0" fontId="0" fillId="19" borderId="25" xfId="0" applyFill="1" applyBorder="1"/>
    <xf numFmtId="0" fontId="0" fillId="19" borderId="27" xfId="0" applyFill="1" applyBorder="1"/>
    <xf numFmtId="0" fontId="0" fillId="19" borderId="28" xfId="0" applyFill="1" applyBorder="1"/>
    <xf numFmtId="0" fontId="0" fillId="19" borderId="12" xfId="0" applyFill="1" applyBorder="1"/>
    <xf numFmtId="0" fontId="4" fillId="0" borderId="0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wrapText="1"/>
    </xf>
    <xf numFmtId="0" fontId="0" fillId="0" borderId="23" xfId="0" applyBorder="1" applyAlignment="1">
      <alignment wrapText="1"/>
    </xf>
    <xf numFmtId="0" fontId="12" fillId="0" borderId="0" xfId="0" applyFont="1" applyBorder="1"/>
    <xf numFmtId="0" fontId="0" fillId="2" borderId="6" xfId="0" applyFill="1" applyBorder="1" applyAlignment="1">
      <alignment horizontal="center" wrapText="1"/>
    </xf>
    <xf numFmtId="0" fontId="0" fillId="15" borderId="6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4" xfId="0" applyFont="1" applyBorder="1"/>
    <xf numFmtId="0" fontId="0" fillId="8" borderId="6" xfId="0" applyFill="1" applyBorder="1" applyAlignment="1">
      <alignment horizontal="center"/>
    </xf>
    <xf numFmtId="10" fontId="0" fillId="8" borderId="6" xfId="1" applyNumberFormat="1" applyFont="1" applyFill="1" applyBorder="1" applyAlignment="1">
      <alignment horizontal="center"/>
    </xf>
    <xf numFmtId="0" fontId="2" fillId="0" borderId="5" xfId="0" applyFont="1" applyBorder="1"/>
    <xf numFmtId="0" fontId="0" fillId="6" borderId="6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64" fontId="0" fillId="0" borderId="0" xfId="0" applyNumberFormat="1" applyBorder="1"/>
    <xf numFmtId="10" fontId="0" fillId="3" borderId="6" xfId="1" applyNumberFormat="1" applyFont="1" applyFill="1" applyBorder="1" applyAlignment="1">
      <alignment horizontal="center"/>
    </xf>
    <xf numFmtId="10" fontId="0" fillId="4" borderId="6" xfId="1" applyNumberFormat="1" applyFon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0" fontId="0" fillId="5" borderId="6" xfId="1" applyNumberFormat="1" applyFont="1" applyFill="1" applyBorder="1" applyAlignment="1">
      <alignment horizontal="center"/>
    </xf>
    <xf numFmtId="10" fontId="0" fillId="6" borderId="6" xfId="1" applyNumberFormat="1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0" fontId="0" fillId="2" borderId="6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18" borderId="6" xfId="0" applyFill="1" applyBorder="1" applyAlignment="1">
      <alignment horizontal="center"/>
    </xf>
    <xf numFmtId="10" fontId="0" fillId="18" borderId="6" xfId="1" applyNumberFormat="1" applyFont="1" applyFill="1" applyBorder="1" applyAlignment="1">
      <alignment horizontal="center"/>
    </xf>
    <xf numFmtId="0" fontId="13" fillId="0" borderId="0" xfId="0" applyFont="1" applyBorder="1"/>
    <xf numFmtId="0" fontId="0" fillId="18" borderId="6" xfId="0" applyFill="1" applyBorder="1" applyAlignment="1"/>
    <xf numFmtId="0" fontId="0" fillId="3" borderId="6" xfId="0" applyFill="1" applyBorder="1" applyAlignment="1">
      <alignment horizontal="center"/>
    </xf>
    <xf numFmtId="0" fontId="0" fillId="18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0" fontId="0" fillId="8" borderId="6" xfId="1" applyNumberFormat="1" applyFont="1" applyFill="1" applyBorder="1" applyAlignment="1">
      <alignment horizontal="center" vertical="center"/>
    </xf>
    <xf numFmtId="0" fontId="4" fillId="0" borderId="4" xfId="0" applyFont="1" applyBorder="1"/>
    <xf numFmtId="10" fontId="0" fillId="10" borderId="6" xfId="1" applyNumberFormat="1" applyFont="1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0" fontId="0" fillId="9" borderId="6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4" fontId="0" fillId="20" borderId="6" xfId="0" applyNumberFormat="1" applyFill="1" applyBorder="1" applyAlignment="1">
      <alignment horizontal="center"/>
    </xf>
    <xf numFmtId="3" fontId="0" fillId="20" borderId="6" xfId="0" applyNumberFormat="1" applyFill="1" applyBorder="1" applyAlignment="1">
      <alignment horizontal="center"/>
    </xf>
    <xf numFmtId="0" fontId="0" fillId="20" borderId="1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0" fontId="0" fillId="7" borderId="6" xfId="1" applyNumberFormat="1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Fill="1" applyBorder="1"/>
    <xf numFmtId="10" fontId="0" fillId="12" borderId="6" xfId="1" applyNumberFormat="1" applyFont="1" applyFill="1" applyBorder="1" applyAlignment="1">
      <alignment horizontal="center"/>
    </xf>
    <xf numFmtId="10" fontId="0" fillId="15" borderId="6" xfId="0" applyNumberFormat="1" applyFill="1" applyBorder="1" applyAlignment="1">
      <alignment horizontal="center"/>
    </xf>
    <xf numFmtId="10" fontId="0" fillId="15" borderId="6" xfId="1" applyNumberFormat="1" applyFont="1" applyFill="1" applyBorder="1" applyAlignment="1">
      <alignment horizontal="center"/>
    </xf>
    <xf numFmtId="165" fontId="0" fillId="14" borderId="6" xfId="3" applyNumberFormat="1" applyFont="1" applyFill="1" applyBorder="1" applyAlignment="1">
      <alignment horizontal="center"/>
    </xf>
    <xf numFmtId="10" fontId="0" fillId="14" borderId="6" xfId="1" applyNumberFormat="1" applyFont="1" applyFill="1" applyBorder="1" applyAlignment="1">
      <alignment horizontal="center"/>
    </xf>
    <xf numFmtId="165" fontId="0" fillId="8" borderId="6" xfId="3" applyNumberFormat="1" applyFont="1" applyFill="1" applyBorder="1" applyAlignment="1">
      <alignment horizontal="center"/>
    </xf>
    <xf numFmtId="165" fontId="0" fillId="11" borderId="6" xfId="3" applyNumberFormat="1" applyFont="1" applyFill="1" applyBorder="1" applyAlignment="1">
      <alignment horizontal="center"/>
    </xf>
    <xf numFmtId="10" fontId="0" fillId="11" borderId="6" xfId="1" applyNumberFormat="1" applyFont="1" applyFill="1" applyBorder="1" applyAlignment="1">
      <alignment horizontal="center"/>
    </xf>
    <xf numFmtId="2" fontId="0" fillId="14" borderId="6" xfId="0" applyNumberFormat="1" applyFill="1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2" fontId="0" fillId="7" borderId="6" xfId="0" applyNumberFormat="1" applyFill="1" applyBorder="1" applyAlignment="1">
      <alignment horizontal="center" vertical="center"/>
    </xf>
    <xf numFmtId="0" fontId="14" fillId="0" borderId="4" xfId="0" applyFont="1" applyBorder="1"/>
    <xf numFmtId="2" fontId="0" fillId="6" borderId="6" xfId="0" applyNumberFormat="1" applyFill="1" applyBorder="1" applyAlignment="1">
      <alignment horizontal="center"/>
    </xf>
    <xf numFmtId="0" fontId="5" fillId="15" borderId="26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2" fontId="0" fillId="19" borderId="6" xfId="0" applyNumberFormat="1" applyFill="1" applyBorder="1" applyAlignment="1">
      <alignment horizontal="center"/>
    </xf>
    <xf numFmtId="1" fontId="0" fillId="19" borderId="6" xfId="0" applyNumberFormat="1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10" fontId="0" fillId="21" borderId="6" xfId="1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7" fillId="0" borderId="1" xfId="0" applyFont="1" applyBorder="1"/>
    <xf numFmtId="0" fontId="0" fillId="14" borderId="6" xfId="0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23" xfId="0" applyFont="1" applyFill="1" applyBorder="1"/>
    <xf numFmtId="0" fontId="9" fillId="19" borderId="4" xfId="2" applyFill="1" applyBorder="1" applyAlignment="1"/>
    <xf numFmtId="0" fontId="9" fillId="19" borderId="0" xfId="2" applyFill="1" applyBorder="1" applyAlignment="1"/>
    <xf numFmtId="0" fontId="0" fillId="19" borderId="4" xfId="0" applyFill="1" applyBorder="1" applyAlignment="1"/>
    <xf numFmtId="0" fontId="9" fillId="19" borderId="29" xfId="2" applyFill="1" applyBorder="1" applyAlignment="1"/>
    <xf numFmtId="0" fontId="9" fillId="19" borderId="10" xfId="2" applyFill="1" applyBorder="1" applyAlignment="1"/>
    <xf numFmtId="0" fontId="9" fillId="19" borderId="30" xfId="2" applyFill="1" applyBorder="1" applyAlignment="1"/>
    <xf numFmtId="0" fontId="9" fillId="19" borderId="13" xfId="2" applyFill="1" applyBorder="1" applyAlignment="1"/>
    <xf numFmtId="0" fontId="0" fillId="0" borderId="0" xfId="0" applyAlignment="1"/>
    <xf numFmtId="0" fontId="17" fillId="0" borderId="0" xfId="0" applyFont="1"/>
    <xf numFmtId="1" fontId="0" fillId="2" borderId="6" xfId="0" applyNumberFormat="1" applyFill="1" applyBorder="1" applyAlignment="1">
      <alignment horizontal="center" wrapText="1"/>
    </xf>
    <xf numFmtId="1" fontId="0" fillId="3" borderId="6" xfId="0" applyNumberFormat="1" applyFill="1" applyBorder="1" applyAlignment="1">
      <alignment horizontal="center" vertical="center" wrapText="1"/>
    </xf>
    <xf numFmtId="1" fontId="0" fillId="4" borderId="6" xfId="0" applyNumberFormat="1" applyFill="1" applyBorder="1" applyAlignment="1">
      <alignment horizontal="center" vertical="center" wrapText="1"/>
    </xf>
    <xf numFmtId="1" fontId="0" fillId="5" borderId="6" xfId="0" applyNumberFormat="1" applyFill="1" applyBorder="1" applyAlignment="1">
      <alignment horizontal="center" vertical="center" wrapText="1"/>
    </xf>
    <xf numFmtId="1" fontId="0" fillId="6" borderId="6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16" borderId="1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16" borderId="22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17" borderId="19" xfId="0" applyFill="1" applyBorder="1" applyAlignment="1">
      <alignment horizontal="center"/>
    </xf>
    <xf numFmtId="0" fontId="0" fillId="16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17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0" fillId="17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0" fontId="0" fillId="13" borderId="6" xfId="1" applyNumberFormat="1" applyFont="1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13" fillId="13" borderId="6" xfId="0" applyFont="1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4" borderId="6" xfId="0" applyFill="1" applyBorder="1" applyAlignment="1">
      <alignment horizontal="center" vertical="center" wrapText="1"/>
    </xf>
    <xf numFmtId="165" fontId="0" fillId="0" borderId="0" xfId="0" applyNumberFormat="1"/>
    <xf numFmtId="9" fontId="0" fillId="14" borderId="6" xfId="1" applyNumberFormat="1" applyFont="1" applyFill="1" applyBorder="1" applyAlignment="1">
      <alignment horizontal="center"/>
    </xf>
    <xf numFmtId="9" fontId="0" fillId="8" borderId="6" xfId="1" applyNumberFormat="1" applyFont="1" applyFill="1" applyBorder="1" applyAlignment="1">
      <alignment horizontal="center"/>
    </xf>
    <xf numFmtId="165" fontId="13" fillId="11" borderId="6" xfId="3" applyNumberFormat="1" applyFont="1" applyFill="1" applyBorder="1" applyAlignment="1">
      <alignment horizontal="center"/>
    </xf>
    <xf numFmtId="0" fontId="0" fillId="14" borderId="6" xfId="0" applyFill="1" applyBorder="1" applyAlignment="1">
      <alignment horizontal="center" wrapText="1"/>
    </xf>
    <xf numFmtId="10" fontId="0" fillId="20" borderId="6" xfId="1" applyNumberFormat="1" applyFont="1" applyFill="1" applyBorder="1" applyAlignment="1">
      <alignment horizontal="center"/>
    </xf>
    <xf numFmtId="0" fontId="0" fillId="0" borderId="0" xfId="1" applyNumberFormat="1" applyFont="1" applyBorder="1"/>
    <xf numFmtId="10" fontId="0" fillId="20" borderId="11" xfId="1" applyNumberFormat="1" applyFont="1" applyFill="1" applyBorder="1" applyAlignment="1">
      <alignment horizontal="center"/>
    </xf>
    <xf numFmtId="3" fontId="0" fillId="0" borderId="0" xfId="0" applyNumberFormat="1" applyBorder="1"/>
    <xf numFmtId="0" fontId="0" fillId="0" borderId="35" xfId="0" applyBorder="1"/>
    <xf numFmtId="0" fontId="0" fillId="24" borderId="6" xfId="0" applyFill="1" applyBorder="1" applyAlignment="1">
      <alignment horizontal="center"/>
    </xf>
    <xf numFmtId="10" fontId="0" fillId="24" borderId="6" xfId="1" applyNumberFormat="1" applyFont="1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9" fillId="19" borderId="23" xfId="2" applyFill="1" applyBorder="1" applyAlignment="1"/>
    <xf numFmtId="0" fontId="0" fillId="22" borderId="6" xfId="0" applyFill="1" applyBorder="1" applyAlignment="1">
      <alignment horizontal="center"/>
    </xf>
    <xf numFmtId="0" fontId="0" fillId="7" borderId="17" xfId="0" applyFill="1" applyBorder="1"/>
    <xf numFmtId="0" fontId="0" fillId="7" borderId="16" xfId="0" applyFill="1" applyBorder="1"/>
    <xf numFmtId="0" fontId="9" fillId="19" borderId="7" xfId="2" applyFill="1" applyBorder="1" applyAlignment="1"/>
    <xf numFmtId="0" fontId="9" fillId="19" borderId="8" xfId="2" applyFill="1" applyBorder="1" applyAlignment="1"/>
    <xf numFmtId="0" fontId="0" fillId="19" borderId="8" xfId="0" applyFill="1" applyBorder="1"/>
    <xf numFmtId="0" fontId="0" fillId="19" borderId="9" xfId="0" applyFill="1" applyBorder="1"/>
    <xf numFmtId="0" fontId="11" fillId="19" borderId="1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1" fillId="19" borderId="3" xfId="0" applyFont="1" applyFill="1" applyBorder="1" applyAlignment="1">
      <alignment horizontal="center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0" xfId="0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0" fillId="19" borderId="7" xfId="0" applyFont="1" applyFill="1" applyBorder="1" applyAlignment="1">
      <alignment horizontal="center"/>
    </xf>
    <xf numFmtId="0" fontId="10" fillId="19" borderId="8" xfId="0" applyFont="1" applyFill="1" applyBorder="1" applyAlignment="1">
      <alignment horizontal="center"/>
    </xf>
    <xf numFmtId="0" fontId="10" fillId="19" borderId="9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wrapText="1"/>
    </xf>
    <xf numFmtId="0" fontId="0" fillId="17" borderId="0" xfId="0" applyFill="1" applyBorder="1" applyAlignment="1">
      <alignment horizontal="center" wrapText="1"/>
    </xf>
    <xf numFmtId="0" fontId="0" fillId="8" borderId="14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1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justify" vertical="center" wrapText="1"/>
    </xf>
    <xf numFmtId="0" fontId="19" fillId="0" borderId="32" xfId="0" applyFont="1" applyBorder="1" applyAlignment="1">
      <alignment horizontal="justify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0" fillId="10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9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22" borderId="10" xfId="0" applyFill="1" applyBorder="1" applyAlignment="1">
      <alignment horizontal="left"/>
    </xf>
    <xf numFmtId="0" fontId="0" fillId="20" borderId="18" xfId="0" applyFill="1" applyBorder="1" applyAlignment="1">
      <alignment horizontal="center"/>
    </xf>
    <xf numFmtId="0" fontId="0" fillId="20" borderId="19" xfId="0" applyFill="1" applyBorder="1" applyAlignment="1">
      <alignment horizontal="center"/>
    </xf>
    <xf numFmtId="0" fontId="0" fillId="20" borderId="6" xfId="0" applyFill="1" applyBorder="1" applyAlignment="1">
      <alignment horizontal="center"/>
    </xf>
    <xf numFmtId="0" fontId="0" fillId="20" borderId="14" xfId="0" applyFill="1" applyBorder="1" applyAlignment="1">
      <alignment horizontal="center"/>
    </xf>
    <xf numFmtId="0" fontId="0" fillId="12" borderId="6" xfId="0" applyFill="1" applyBorder="1" applyAlignment="1">
      <alignment horizontal="center" vertical="center" wrapText="1"/>
    </xf>
    <xf numFmtId="0" fontId="0" fillId="12" borderId="6" xfId="0" applyFill="1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15" borderId="6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14" borderId="6" xfId="0" applyFill="1" applyBorder="1" applyAlignment="1">
      <alignment horizont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20" borderId="15" xfId="0" applyFill="1" applyBorder="1" applyAlignment="1">
      <alignment horizontal="center"/>
    </xf>
    <xf numFmtId="0" fontId="0" fillId="7" borderId="18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0" fontId="0" fillId="13" borderId="24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  <xf numFmtId="0" fontId="0" fillId="24" borderId="6" xfId="0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15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0" fillId="6" borderId="12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23" borderId="13" xfId="0" applyFont="1" applyFill="1" applyBorder="1" applyAlignment="1">
      <alignment horizontal="center"/>
    </xf>
    <xf numFmtId="0" fontId="5" fillId="23" borderId="12" xfId="0" applyFont="1" applyFill="1" applyBorder="1" applyAlignment="1">
      <alignment horizontal="center"/>
    </xf>
    <xf numFmtId="0" fontId="0" fillId="21" borderId="6" xfId="0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21" borderId="14" xfId="0" applyFont="1" applyFill="1" applyBorder="1" applyAlignment="1">
      <alignment horizontal="center" vertical="center" wrapText="1"/>
    </xf>
    <xf numFmtId="0" fontId="5" fillId="21" borderId="13" xfId="0" applyFont="1" applyFill="1" applyBorder="1" applyAlignment="1">
      <alignment horizontal="center" vertical="center" wrapText="1"/>
    </xf>
    <xf numFmtId="0" fontId="5" fillId="21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0" fillId="21" borderId="6" xfId="0" applyFill="1" applyBorder="1" applyAlignment="1">
      <alignment horizontal="center"/>
    </xf>
    <xf numFmtId="0" fontId="0" fillId="21" borderId="17" xfId="0" applyFill="1" applyBorder="1" applyAlignment="1">
      <alignment horizontal="center" vertical="center" wrapText="1"/>
    </xf>
    <xf numFmtId="0" fontId="0" fillId="21" borderId="33" xfId="0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 vertical="center" wrapText="1"/>
    </xf>
    <xf numFmtId="0" fontId="0" fillId="21" borderId="6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wrapText="1"/>
    </xf>
    <xf numFmtId="0" fontId="0" fillId="11" borderId="16" xfId="0" applyFill="1" applyBorder="1" applyAlignment="1">
      <alignment horizontal="center" wrapText="1"/>
    </xf>
    <xf numFmtId="0" fontId="0" fillId="11" borderId="14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0" fillId="11" borderId="15" xfId="0" applyFill="1" applyBorder="1" applyAlignment="1">
      <alignment horizont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8588"/>
      <color rgb="FFECDE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Evolución</a:t>
            </a:r>
            <a:r>
              <a:rPr lang="es-CL" baseline="0"/>
              <a:t> Tasa de Innovación</a:t>
            </a:r>
          </a:p>
          <a:p>
            <a:pPr>
              <a:defRPr/>
            </a:pP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'1'!$E$6:$E$8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'1'!$H$6:$H$8</c:f>
              <c:numCache>
                <c:formatCode>0.00%</c:formatCode>
                <c:ptCount val="3"/>
                <c:pt idx="0">
                  <c:v>0.23280000000000001</c:v>
                </c:pt>
                <c:pt idx="1">
                  <c:v>0.19220000000000001</c:v>
                </c:pt>
                <c:pt idx="2">
                  <c:v>0.23680000000000001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617392"/>
        <c:axId val="165617952"/>
      </c:barChart>
      <c:catAx>
        <c:axId val="16561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5617952"/>
        <c:crosses val="autoZero"/>
        <c:auto val="1"/>
        <c:lblAlgn val="ctr"/>
        <c:lblOffset val="100"/>
        <c:noMultiLvlLbl val="0"/>
      </c:catAx>
      <c:valAx>
        <c:axId val="165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561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según 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'9'!$G$22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'9'!$H$20:$Q$21</c:f>
              <c:multiLvlStrCache>
                <c:ptCount val="10"/>
                <c:lvl>
                  <c:pt idx="0">
                    <c:v>T.I. Producto</c:v>
                  </c:pt>
                  <c:pt idx="1">
                    <c:v>T.I.Proceso</c:v>
                  </c:pt>
                  <c:pt idx="2">
                    <c:v>T.I. Producto</c:v>
                  </c:pt>
                  <c:pt idx="3">
                    <c:v>T.I.Proceso</c:v>
                  </c:pt>
                  <c:pt idx="4">
                    <c:v>T.I. Org</c:v>
                  </c:pt>
                  <c:pt idx="5">
                    <c:v>T.I. Mkt</c:v>
                  </c:pt>
                  <c:pt idx="6">
                    <c:v>T.I. Producto</c:v>
                  </c:pt>
                  <c:pt idx="7">
                    <c:v>T.I.Proceso</c:v>
                  </c:pt>
                  <c:pt idx="8">
                    <c:v>T.I. Org</c:v>
                  </c:pt>
                  <c:pt idx="9">
                    <c:v>T.I.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'9'!$H$22:$Q$22</c:f>
              <c:numCache>
                <c:formatCode>0.00%</c:formatCode>
                <c:ptCount val="10"/>
                <c:pt idx="0">
                  <c:v>0.1684195</c:v>
                </c:pt>
                <c:pt idx="1">
                  <c:v>0.17094790000000001</c:v>
                </c:pt>
                <c:pt idx="2">
                  <c:v>0.20426320000000001</c:v>
                </c:pt>
                <c:pt idx="3">
                  <c:v>0.2476651</c:v>
                </c:pt>
                <c:pt idx="4">
                  <c:v>0.25961980000000001</c:v>
                </c:pt>
                <c:pt idx="5">
                  <c:v>0.18964929999999999</c:v>
                </c:pt>
                <c:pt idx="6">
                  <c:v>0.1762358</c:v>
                </c:pt>
                <c:pt idx="7">
                  <c:v>0.2485764</c:v>
                </c:pt>
                <c:pt idx="8">
                  <c:v>0.27294560000000001</c:v>
                </c:pt>
                <c:pt idx="9">
                  <c:v>0.20879819999999999</c:v>
                </c:pt>
              </c:numCache>
            </c:numRef>
          </c:val>
        </c:ser>
        <c:ser>
          <c:idx val="1"/>
          <c:order val="1"/>
          <c:tx>
            <c:strRef>
              <c:f>'9'!$G$23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'9'!$H$20:$Q$21</c:f>
              <c:multiLvlStrCache>
                <c:ptCount val="10"/>
                <c:lvl>
                  <c:pt idx="0">
                    <c:v>T.I. Producto</c:v>
                  </c:pt>
                  <c:pt idx="1">
                    <c:v>T.I.Proceso</c:v>
                  </c:pt>
                  <c:pt idx="2">
                    <c:v>T.I. Producto</c:v>
                  </c:pt>
                  <c:pt idx="3">
                    <c:v>T.I.Proceso</c:v>
                  </c:pt>
                  <c:pt idx="4">
                    <c:v>T.I. Org</c:v>
                  </c:pt>
                  <c:pt idx="5">
                    <c:v>T.I. Mkt</c:v>
                  </c:pt>
                  <c:pt idx="6">
                    <c:v>T.I. Producto</c:v>
                  </c:pt>
                  <c:pt idx="7">
                    <c:v>T.I.Proceso</c:v>
                  </c:pt>
                  <c:pt idx="8">
                    <c:v>T.I. Org</c:v>
                  </c:pt>
                  <c:pt idx="9">
                    <c:v>T.I.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'9'!$H$23:$Q$23</c:f>
              <c:numCache>
                <c:formatCode>0.00%</c:formatCode>
                <c:ptCount val="10"/>
                <c:pt idx="0">
                  <c:v>0.1993162</c:v>
                </c:pt>
                <c:pt idx="1">
                  <c:v>0.18416640000000001</c:v>
                </c:pt>
                <c:pt idx="2">
                  <c:v>0.1431567</c:v>
                </c:pt>
                <c:pt idx="3">
                  <c:v>0.15484690000000001</c:v>
                </c:pt>
                <c:pt idx="4">
                  <c:v>0.1708702</c:v>
                </c:pt>
                <c:pt idx="5">
                  <c:v>0.1083759</c:v>
                </c:pt>
                <c:pt idx="6">
                  <c:v>0.1332642</c:v>
                </c:pt>
                <c:pt idx="7">
                  <c:v>0.2345486</c:v>
                </c:pt>
                <c:pt idx="8">
                  <c:v>0.28294649999999999</c:v>
                </c:pt>
                <c:pt idx="9">
                  <c:v>0.1978009</c:v>
                </c:pt>
              </c:numCache>
            </c:numRef>
          </c:val>
        </c:ser>
        <c:ser>
          <c:idx val="2"/>
          <c:order val="2"/>
          <c:tx>
            <c:strRef>
              <c:f>'9'!$G$24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'9'!$H$20:$Q$21</c:f>
              <c:multiLvlStrCache>
                <c:ptCount val="10"/>
                <c:lvl>
                  <c:pt idx="0">
                    <c:v>T.I. Producto</c:v>
                  </c:pt>
                  <c:pt idx="1">
                    <c:v>T.I.Proceso</c:v>
                  </c:pt>
                  <c:pt idx="2">
                    <c:v>T.I. Producto</c:v>
                  </c:pt>
                  <c:pt idx="3">
                    <c:v>T.I.Proceso</c:v>
                  </c:pt>
                  <c:pt idx="4">
                    <c:v>T.I. Org</c:v>
                  </c:pt>
                  <c:pt idx="5">
                    <c:v>T.I. Mkt</c:v>
                  </c:pt>
                  <c:pt idx="6">
                    <c:v>T.I. Producto</c:v>
                  </c:pt>
                  <c:pt idx="7">
                    <c:v>T.I.Proceso</c:v>
                  </c:pt>
                  <c:pt idx="8">
                    <c:v>T.I. Org</c:v>
                  </c:pt>
                  <c:pt idx="9">
                    <c:v>T.I.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'9'!$H$24:$Q$24</c:f>
              <c:numCache>
                <c:formatCode>0.00%</c:formatCode>
                <c:ptCount val="10"/>
                <c:pt idx="0">
                  <c:v>0.12893460000000001</c:v>
                </c:pt>
                <c:pt idx="1">
                  <c:v>0.1038157</c:v>
                </c:pt>
                <c:pt idx="2">
                  <c:v>7.4589299999999997E-2</c:v>
                </c:pt>
                <c:pt idx="3">
                  <c:v>9.0497099999999997E-2</c:v>
                </c:pt>
                <c:pt idx="4">
                  <c:v>8.5387699999999997E-2</c:v>
                </c:pt>
                <c:pt idx="5">
                  <c:v>7.0178599999999994E-2</c:v>
                </c:pt>
                <c:pt idx="6">
                  <c:v>0.10891919999999999</c:v>
                </c:pt>
                <c:pt idx="7">
                  <c:v>0.1375711</c:v>
                </c:pt>
                <c:pt idx="8">
                  <c:v>0.1070232</c:v>
                </c:pt>
                <c:pt idx="9">
                  <c:v>7.7883900000000006E-2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104976"/>
        <c:axId val="169105536"/>
      </c:barChart>
      <c:catAx>
        <c:axId val="1691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105536"/>
        <c:crosses val="autoZero"/>
        <c:auto val="1"/>
        <c:lblAlgn val="ctr"/>
        <c:lblOffset val="100"/>
        <c:noMultiLvlLbl val="0"/>
      </c:catAx>
      <c:valAx>
        <c:axId val="1691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10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según 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'9'!$E$12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'9'!$F$11:$H$11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'9'!$F$12:$H$12</c:f>
              <c:numCache>
                <c:formatCode>0.00%</c:formatCode>
                <c:ptCount val="3"/>
                <c:pt idx="0">
                  <c:v>0.30345080000000002</c:v>
                </c:pt>
                <c:pt idx="1">
                  <c:v>0.39316780000000001</c:v>
                </c:pt>
                <c:pt idx="2">
                  <c:v>0.40062249999999999</c:v>
                </c:pt>
              </c:numCache>
            </c:numRef>
          </c:val>
        </c:ser>
        <c:ser>
          <c:idx val="1"/>
          <c:order val="1"/>
          <c:tx>
            <c:strRef>
              <c:f>'9'!$E$13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'9'!$F$11:$H$11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'9'!$F$13:$H$13</c:f>
              <c:numCache>
                <c:formatCode>0.00%</c:formatCode>
                <c:ptCount val="3"/>
                <c:pt idx="0">
                  <c:v>0.33670020000000001</c:v>
                </c:pt>
                <c:pt idx="1">
                  <c:v>0.31479000000000001</c:v>
                </c:pt>
                <c:pt idx="2">
                  <c:v>0.35857149999999999</c:v>
                </c:pt>
              </c:numCache>
            </c:numRef>
          </c:val>
        </c:ser>
        <c:ser>
          <c:idx val="2"/>
          <c:order val="2"/>
          <c:tx>
            <c:strRef>
              <c:f>'9'!$E$14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'9'!$F$11:$H$11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'9'!$F$14:$H$14</c:f>
              <c:numCache>
                <c:formatCode>0.00%</c:formatCode>
                <c:ptCount val="3"/>
                <c:pt idx="0">
                  <c:v>0.20881430000000001</c:v>
                </c:pt>
                <c:pt idx="1">
                  <c:v>0.16127449999999999</c:v>
                </c:pt>
                <c:pt idx="2">
                  <c:v>0.20721729999999999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90816"/>
        <c:axId val="169391376"/>
      </c:barChart>
      <c:catAx>
        <c:axId val="16939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391376"/>
        <c:crosses val="autoZero"/>
        <c:auto val="1"/>
        <c:lblAlgn val="ctr"/>
        <c:lblOffset val="100"/>
        <c:noMultiLvlLbl val="0"/>
      </c:catAx>
      <c:valAx>
        <c:axId val="1693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39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Actividades Innovativas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'10.1'!$E$14</c:f>
              <c:strCache>
                <c:ptCount val="1"/>
                <c:pt idx="0">
                  <c:v>2007-2008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632653061224494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'10.1'!$D$15:$D$20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'10.1'!$E$15:$E$20</c:f>
              <c:numCache>
                <c:formatCode>0.00%</c:formatCode>
                <c:ptCount val="6"/>
                <c:pt idx="0">
                  <c:v>0.1942564</c:v>
                </c:pt>
                <c:pt idx="1">
                  <c:v>2.97211E-2</c:v>
                </c:pt>
                <c:pt idx="2">
                  <c:v>6.3367800000000002E-2</c:v>
                </c:pt>
                <c:pt idx="3">
                  <c:v>5.8858000000000001E-2</c:v>
                </c:pt>
                <c:pt idx="4" formatCode="General">
                  <c:v>0</c:v>
                </c:pt>
                <c:pt idx="5">
                  <c:v>7.1072700000000003E-2</c:v>
                </c:pt>
              </c:numCache>
            </c:numRef>
          </c:val>
        </c:ser>
        <c:ser>
          <c:idx val="1"/>
          <c:order val="1"/>
          <c:tx>
            <c:strRef>
              <c:f>'10.1'!$F$14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7210884353741495E-3"/>
                  <c:y val="-3.4575899032929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'10.1'!$D$15:$D$20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'10.1'!$F$15:$F$20</c:f>
              <c:numCache>
                <c:formatCode>0.00%</c:formatCode>
                <c:ptCount val="6"/>
                <c:pt idx="0">
                  <c:v>0.14033899999999999</c:v>
                </c:pt>
                <c:pt idx="1">
                  <c:v>3.6055700000000003E-2</c:v>
                </c:pt>
                <c:pt idx="2">
                  <c:v>3.6792699999999998E-2</c:v>
                </c:pt>
                <c:pt idx="3">
                  <c:v>2.7291800000000001E-2</c:v>
                </c:pt>
                <c:pt idx="4">
                  <c:v>1.23839E-2</c:v>
                </c:pt>
                <c:pt idx="5">
                  <c:v>3.4817099999999997E-2</c:v>
                </c:pt>
              </c:numCache>
            </c:numRef>
          </c:val>
        </c:ser>
        <c:ser>
          <c:idx val="2"/>
          <c:order val="2"/>
          <c:tx>
            <c:strRef>
              <c:f>'10.1'!$G$14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4927536231884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'10.1'!$D$15:$D$20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'10.1'!$G$15:$G$20</c:f>
              <c:numCache>
                <c:formatCode>0.00%</c:formatCode>
                <c:ptCount val="6"/>
                <c:pt idx="0">
                  <c:v>0.16287979999999999</c:v>
                </c:pt>
                <c:pt idx="1">
                  <c:v>2.2976199999999999E-2</c:v>
                </c:pt>
                <c:pt idx="2">
                  <c:v>4.90552E-2</c:v>
                </c:pt>
                <c:pt idx="3">
                  <c:v>2.7548599999999999E-2</c:v>
                </c:pt>
                <c:pt idx="4">
                  <c:v>2.1996999999999999E-2</c:v>
                </c:pt>
                <c:pt idx="5">
                  <c:v>4.8616699999999999E-2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95296"/>
        <c:axId val="169395856"/>
      </c:barChart>
      <c:catAx>
        <c:axId val="16939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395856"/>
        <c:crosses val="autoZero"/>
        <c:auto val="1"/>
        <c:lblAlgn val="ctr"/>
        <c:lblOffset val="100"/>
        <c:noMultiLvlLbl val="0"/>
      </c:catAx>
      <c:valAx>
        <c:axId val="16939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39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Cantidad de Innovación por Tipo de Empresa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'11'!$E$10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2222222222222223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6666666666666666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'11'!$F$9:$G$9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'11'!$F$10:$G$10</c:f>
              <c:numCache>
                <c:formatCode>0.00</c:formatCode>
                <c:ptCount val="2"/>
                <c:pt idx="0">
                  <c:v>1.562546</c:v>
                </c:pt>
                <c:pt idx="1">
                  <c:v>1.5463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'11'!$E$11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55555555555555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111111111111108E-2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'11'!$F$9:$G$9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'11'!$F$11:$G$11</c:f>
              <c:numCache>
                <c:formatCode>0.00</c:formatCode>
                <c:ptCount val="2"/>
                <c:pt idx="0">
                  <c:v>0.93923409999999996</c:v>
                </c:pt>
                <c:pt idx="1">
                  <c:v>1.490367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'11'!$E$12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33333333333333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888888888888888E-2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'11'!$F$9:$G$9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'11'!$F$12:$G$12</c:f>
              <c:numCache>
                <c:formatCode>0.00</c:formatCode>
                <c:ptCount val="2"/>
                <c:pt idx="0">
                  <c:v>0.52572479999999999</c:v>
                </c:pt>
                <c:pt idx="1">
                  <c:v>0.73297409999999996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'11'!$E$13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666557305336834E-2"/>
                  <c:y val="-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02668416447932E-2"/>
                      <c:h val="5.0856663750364538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'11'!$F$9:$G$9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'11'!$F$13:$G$13</c:f>
              <c:numCache>
                <c:formatCode>0.00</c:formatCode>
                <c:ptCount val="2"/>
                <c:pt idx="0">
                  <c:v>0.63253210000000004</c:v>
                </c:pt>
                <c:pt idx="1">
                  <c:v>0.87198940000000003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41936"/>
        <c:axId val="169742496"/>
      </c:lineChart>
      <c:catAx>
        <c:axId val="16974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742496"/>
        <c:crosses val="autoZero"/>
        <c:auto val="1"/>
        <c:lblAlgn val="ctr"/>
        <c:lblOffset val="100"/>
        <c:noMultiLvlLbl val="0"/>
      </c:catAx>
      <c:valAx>
        <c:axId val="16974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74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Cantidad de Innovación por Tipo de Empresa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C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826159230096238E-2"/>
          <c:y val="0.17171296296296298"/>
          <c:w val="0.8839606299212597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'11'!$E$31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111111111111112E-2"/>
                  <c:y val="-3.7037037037037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185067526415994E-16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'11'!$F$30:$G$30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'11'!$F$31:$G$31</c:f>
              <c:numCache>
                <c:formatCode>0.00</c:formatCode>
                <c:ptCount val="2"/>
                <c:pt idx="0">
                  <c:v>3.9742459999999999</c:v>
                </c:pt>
                <c:pt idx="1">
                  <c:v>3.8597419999999998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'11'!$E$32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6666666666666666E-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555555555555558E-3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'11'!$F$30:$G$30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'11'!$F$32:$G$32</c:f>
              <c:numCache>
                <c:formatCode>0.00</c:formatCode>
                <c:ptCount val="2"/>
                <c:pt idx="0">
                  <c:v>2.9836849999999999</c:v>
                </c:pt>
                <c:pt idx="1">
                  <c:v>4.1563999999999997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'11'!$E$33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222222222222222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00000000000102E-2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'11'!$F$30:$G$30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'11'!$F$33:$G$33</c:f>
              <c:numCache>
                <c:formatCode>0.00</c:formatCode>
                <c:ptCount val="2"/>
                <c:pt idx="0">
                  <c:v>3.2598129999999998</c:v>
                </c:pt>
                <c:pt idx="1">
                  <c:v>3.5372249999999998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'11'!$E$34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072922134733158"/>
                  <c:y val="-3.9386482939632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9270778652668417E-2"/>
                  <c:y val="1.6169072615923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'11'!$F$30:$G$30</c:f>
              <c:strCache>
                <c:ptCount val="2"/>
                <c:pt idx="0">
                  <c:v>2009-2010</c:v>
                </c:pt>
                <c:pt idx="1">
                  <c:v>2011-2012</c:v>
                </c:pt>
              </c:strCache>
            </c:strRef>
          </c:cat>
          <c:val>
            <c:numRef>
              <c:f>'11'!$F$34:$G$34</c:f>
              <c:numCache>
                <c:formatCode>0.00</c:formatCode>
                <c:ptCount val="2"/>
                <c:pt idx="0">
                  <c:v>3.2906960000000001</c:v>
                </c:pt>
                <c:pt idx="1">
                  <c:v>3.6822599999999999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59408"/>
        <c:axId val="170059968"/>
      </c:lineChart>
      <c:catAx>
        <c:axId val="17005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059968"/>
        <c:crosses val="autoZero"/>
        <c:auto val="1"/>
        <c:lblAlgn val="ctr"/>
        <c:lblOffset val="100"/>
        <c:noMultiLvlLbl val="0"/>
      </c:catAx>
      <c:valAx>
        <c:axId val="170059968"/>
        <c:scaling>
          <c:orientation val="minMax"/>
          <c:min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05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Financiamiento Público y Ley de Incentivo Tributario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'12'!$G$7</c:f>
              <c:strCache>
                <c:ptCount val="1"/>
                <c:pt idx="0">
                  <c:v>2007-2008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6.0243066945529777E-4"/>
                  <c:y val="-3.0193059635304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'12'!$H$6:$K$6</c:f>
              <c:strCache>
                <c:ptCount val="4"/>
                <c:pt idx="0">
                  <c:v>Conocimiento de Financiamiento Público</c:v>
                </c:pt>
                <c:pt idx="1">
                  <c:v>¿Lo utiliza (del universo que respondió SI)?</c:v>
                </c:pt>
                <c:pt idx="2">
                  <c:v>Conocimiento de Incentivo Tributario</c:v>
                </c:pt>
                <c:pt idx="3">
                  <c:v>¿Lo utiliza (del universo que respondió SÍ)</c:v>
                </c:pt>
              </c:strCache>
            </c:strRef>
          </c:cat>
          <c:val>
            <c:numRef>
              <c:f>'12'!$H$7:$K$7</c:f>
              <c:numCache>
                <c:formatCode>0.00%</c:formatCode>
                <c:ptCount val="4"/>
                <c:pt idx="0">
                  <c:v>0.25779999999999997</c:v>
                </c:pt>
                <c:pt idx="1">
                  <c:v>2.1999999999999999E-2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'12'!$G$8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0364600418294666E-4"/>
                  <c:y val="-6.03861192706082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2437228393913422E-2"/>
                  <c:y val="-1.4089541206029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'12'!$H$6:$K$6</c:f>
              <c:strCache>
                <c:ptCount val="4"/>
                <c:pt idx="0">
                  <c:v>Conocimiento de Financiamiento Público</c:v>
                </c:pt>
                <c:pt idx="1">
                  <c:v>¿Lo utiliza (del universo que respondió SI)?</c:v>
                </c:pt>
                <c:pt idx="2">
                  <c:v>Conocimiento de Incentivo Tributario</c:v>
                </c:pt>
                <c:pt idx="3">
                  <c:v>¿Lo utiliza (del universo que respondió SÍ)</c:v>
                </c:pt>
              </c:strCache>
            </c:strRef>
          </c:cat>
          <c:val>
            <c:numRef>
              <c:f>'12'!$H$8:$K$8</c:f>
              <c:numCache>
                <c:formatCode>0.00%</c:formatCode>
                <c:ptCount val="4"/>
                <c:pt idx="0">
                  <c:v>0.28589999999999999</c:v>
                </c:pt>
                <c:pt idx="1">
                  <c:v>9.8000000000000004E-2</c:v>
                </c:pt>
                <c:pt idx="2">
                  <c:v>0.15609999999999999</c:v>
                </c:pt>
                <c:pt idx="3">
                  <c:v>2.2800000000000001E-2</c:v>
                </c:pt>
              </c:numCache>
            </c:numRef>
          </c:val>
        </c:ser>
        <c:ser>
          <c:idx val="2"/>
          <c:order val="2"/>
          <c:tx>
            <c:strRef>
              <c:f>'12'!$G$9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544029974467528E-3"/>
                  <c:y val="-1.6542277752910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11540510679736E-4"/>
                  <c:y val="-3.7329953097568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'12'!$H$6:$K$6</c:f>
              <c:strCache>
                <c:ptCount val="4"/>
                <c:pt idx="0">
                  <c:v>Conocimiento de Financiamiento Público</c:v>
                </c:pt>
                <c:pt idx="1">
                  <c:v>¿Lo utiliza (del universo que respondió SI)?</c:v>
                </c:pt>
                <c:pt idx="2">
                  <c:v>Conocimiento de Incentivo Tributario</c:v>
                </c:pt>
                <c:pt idx="3">
                  <c:v>¿Lo utiliza (del universo que respondió SÍ)</c:v>
                </c:pt>
              </c:strCache>
            </c:strRef>
          </c:cat>
          <c:val>
            <c:numRef>
              <c:f>'12'!$H$9:$K$9</c:f>
              <c:numCache>
                <c:formatCode>0.00%</c:formatCode>
                <c:ptCount val="4"/>
                <c:pt idx="0">
                  <c:v>0.38169999999999998</c:v>
                </c:pt>
                <c:pt idx="1">
                  <c:v>0.1171</c:v>
                </c:pt>
                <c:pt idx="2">
                  <c:v>0.1694</c:v>
                </c:pt>
                <c:pt idx="3">
                  <c:v>1.2699999999999999E-2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0063888"/>
        <c:axId val="170064448"/>
      </c:barChart>
      <c:catAx>
        <c:axId val="17006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064448"/>
        <c:crosses val="autoZero"/>
        <c:auto val="1"/>
        <c:lblAlgn val="ctr"/>
        <c:lblOffset val="100"/>
        <c:noMultiLvlLbl val="0"/>
      </c:catAx>
      <c:valAx>
        <c:axId val="17006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06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Promedio Unidad Formal I+D según 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C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'13.1 y 13.2'!$F$5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13.2'!$G$4:$I$4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13.2'!$G$5:$I$5</c:f>
              <c:numCache>
                <c:formatCode>0.00%</c:formatCode>
                <c:ptCount val="3"/>
                <c:pt idx="0">
                  <c:v>3.7359299999999998E-2</c:v>
                </c:pt>
                <c:pt idx="1">
                  <c:v>0.1157598</c:v>
                </c:pt>
                <c:pt idx="2">
                  <c:v>6.9687499999999999E-2</c:v>
                </c:pt>
              </c:numCache>
            </c:numRef>
          </c:val>
        </c:ser>
        <c:ser>
          <c:idx val="1"/>
          <c:order val="1"/>
          <c:tx>
            <c:strRef>
              <c:f>'13.1 y 13.2'!$F$6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13.2'!$G$4:$I$4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13.2'!$G$6:$I$6</c:f>
              <c:numCache>
                <c:formatCode>0.00%</c:formatCode>
                <c:ptCount val="3"/>
                <c:pt idx="0">
                  <c:v>8.0821E-3</c:v>
                </c:pt>
                <c:pt idx="1">
                  <c:v>3.4820299999999998E-2</c:v>
                </c:pt>
                <c:pt idx="2">
                  <c:v>2.69515E-2</c:v>
                </c:pt>
              </c:numCache>
            </c:numRef>
          </c:val>
        </c:ser>
        <c:ser>
          <c:idx val="2"/>
          <c:order val="2"/>
          <c:tx>
            <c:strRef>
              <c:f>'13.1 y 13.2'!$F$7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13.2'!$G$4:$I$4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13.2'!$G$7:$I$7</c:f>
              <c:numCache>
                <c:formatCode>0.00%</c:formatCode>
                <c:ptCount val="3"/>
                <c:pt idx="0">
                  <c:v>8.8690000000000004E-4</c:v>
                </c:pt>
                <c:pt idx="1">
                  <c:v>1.5711900000000001E-2</c:v>
                </c:pt>
                <c:pt idx="2">
                  <c:v>1.07245E-2</c:v>
                </c:pt>
              </c:numCache>
            </c:numRef>
          </c:val>
        </c:ser>
        <c:ser>
          <c:idx val="3"/>
          <c:order val="3"/>
          <c:tx>
            <c:strRef>
              <c:f>'13.1 y 13.2'!$F$8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6353965357924E-2"/>
                  <c:y val="-2.6800665303654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13.2'!$G$4:$I$4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13.2'!$G$8:$I$8</c:f>
              <c:numCache>
                <c:formatCode>0.00%</c:formatCode>
                <c:ptCount val="3"/>
                <c:pt idx="0">
                  <c:v>4.4948999999999996E-3</c:v>
                </c:pt>
                <c:pt idx="1">
                  <c:v>2.36145E-2</c:v>
                </c:pt>
                <c:pt idx="2">
                  <c:v>1.6139000000000001E-2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75392"/>
        <c:axId val="203475952"/>
      </c:barChart>
      <c:catAx>
        <c:axId val="20347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3475952"/>
        <c:crosses val="autoZero"/>
        <c:auto val="1"/>
        <c:lblAlgn val="ctr"/>
        <c:lblOffset val="100"/>
        <c:noMultiLvlLbl val="0"/>
      </c:catAx>
      <c:valAx>
        <c:axId val="20347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347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según si posee Unidad Formal de I+D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'13.1 y 13.2'!$E$31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13.2'!$F$30:$H$30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13.2'!$F$31:$H$31</c:f>
              <c:numCache>
                <c:formatCode>0.00%</c:formatCode>
                <c:ptCount val="3"/>
                <c:pt idx="0">
                  <c:v>0.22960700000000001</c:v>
                </c:pt>
                <c:pt idx="1">
                  <c:v>0.1753334</c:v>
                </c:pt>
                <c:pt idx="2">
                  <c:v>0.2265469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'13.1 y 13.2'!$E$32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'13.1 y 13.2'!$F$30:$H$30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'13.1 y 13.2'!$F$32:$H$32</c:f>
              <c:numCache>
                <c:formatCode>0.00%</c:formatCode>
                <c:ptCount val="3"/>
                <c:pt idx="0">
                  <c:v>0.94814379999999998</c:v>
                </c:pt>
                <c:pt idx="1">
                  <c:v>0.89035960000000003</c:v>
                </c:pt>
                <c:pt idx="2">
                  <c:v>0.86235899999999999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79312"/>
        <c:axId val="203479872"/>
      </c:lineChart>
      <c:catAx>
        <c:axId val="20347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3479872"/>
        <c:crosses val="autoZero"/>
        <c:auto val="1"/>
        <c:lblAlgn val="ctr"/>
        <c:lblOffset val="100"/>
        <c:noMultiLvlLbl val="0"/>
      </c:catAx>
      <c:valAx>
        <c:axId val="20347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347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Evolución I+D Interna y Externa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'13.3'!$E$5</c:f>
              <c:strCache>
                <c:ptCount val="1"/>
                <c:pt idx="0">
                  <c:v>I+D interna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'13.3'!$D$6:$D$8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'13.3'!$E$6:$E$8</c:f>
              <c:numCache>
                <c:formatCode>0.00%</c:formatCode>
                <c:ptCount val="3"/>
                <c:pt idx="0">
                  <c:v>9.1999999999999998E-3</c:v>
                </c:pt>
                <c:pt idx="1">
                  <c:v>4.3900000000000002E-2</c:v>
                </c:pt>
                <c:pt idx="2">
                  <c:v>5.0299999999999997E-2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'13.3'!$F$5</c:f>
              <c:strCache>
                <c:ptCount val="1"/>
                <c:pt idx="0">
                  <c:v>I+D externa </c:v>
                </c:pt>
              </c:strCache>
            </c:strRef>
          </c:tx>
          <c:dLbls>
            <c:dLbl>
              <c:idx val="1"/>
              <c:layout>
                <c:manualLayout>
                  <c:x val="-5.0673000791765635E-2"/>
                  <c:y val="5.5555555555555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'13.3'!$D$6:$D$8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'13.3'!$F$6:$F$8</c:f>
              <c:numCache>
                <c:formatCode>0.00%</c:formatCode>
                <c:ptCount val="3"/>
                <c:pt idx="0">
                  <c:v>1.5E-3</c:v>
                </c:pt>
                <c:pt idx="1">
                  <c:v>2.4E-2</c:v>
                </c:pt>
                <c:pt idx="2">
                  <c:v>1.41E-2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00192"/>
        <c:axId val="204000752"/>
      </c:lineChart>
      <c:catAx>
        <c:axId val="2040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0752"/>
        <c:crosses val="autoZero"/>
        <c:auto val="1"/>
        <c:lblAlgn val="ctr"/>
        <c:lblOffset val="100"/>
        <c:noMultiLvlLbl val="0"/>
      </c:catAx>
      <c:valAx>
        <c:axId val="2040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de aquellas Empresas que I+D Interna e I+D Externa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'13.3'!$C$22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'13.3'!$D$20:$I$21</c:f>
              <c:multiLvlStrCache>
                <c:ptCount val="6"/>
                <c:lvl>
                  <c:pt idx="0">
                    <c:v>2007-2008</c:v>
                  </c:pt>
                  <c:pt idx="1">
                    <c:v>2009-2010</c:v>
                  </c:pt>
                  <c:pt idx="2">
                    <c:v>2011-2012</c:v>
                  </c:pt>
                  <c:pt idx="3">
                    <c:v>2007-2008</c:v>
                  </c:pt>
                  <c:pt idx="4">
                    <c:v>2009-2010</c:v>
                  </c:pt>
                  <c:pt idx="5">
                    <c:v>2011-2012</c:v>
                  </c:pt>
                </c:lvl>
                <c:lvl>
                  <c:pt idx="0">
                    <c:v>I+D Interna</c:v>
                  </c:pt>
                  <c:pt idx="3">
                    <c:v>I+D Externa</c:v>
                  </c:pt>
                </c:lvl>
              </c:multiLvlStrCache>
            </c:multiLvlStrRef>
          </c:cat>
          <c:val>
            <c:numRef>
              <c:f>'13.3'!$D$22:$I$22</c:f>
              <c:numCache>
                <c:formatCode>0.00%</c:formatCode>
                <c:ptCount val="6"/>
                <c:pt idx="0">
                  <c:v>0.2262479</c:v>
                </c:pt>
                <c:pt idx="1">
                  <c:v>0.1597944</c:v>
                </c:pt>
                <c:pt idx="2">
                  <c:v>0.20074320000000001</c:v>
                </c:pt>
                <c:pt idx="3">
                  <c:v>0.23188529999999999</c:v>
                </c:pt>
                <c:pt idx="4">
                  <c:v>0.17375450000000001</c:v>
                </c:pt>
                <c:pt idx="5">
                  <c:v>0.23057330000000001</c:v>
                </c:pt>
              </c:numCache>
            </c:numRef>
          </c:val>
        </c:ser>
        <c:ser>
          <c:idx val="1"/>
          <c:order val="1"/>
          <c:tx>
            <c:strRef>
              <c:f>'13.3'!$C$23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'13.3'!$D$20:$I$21</c:f>
              <c:multiLvlStrCache>
                <c:ptCount val="6"/>
                <c:lvl>
                  <c:pt idx="0">
                    <c:v>2007-2008</c:v>
                  </c:pt>
                  <c:pt idx="1">
                    <c:v>2009-2010</c:v>
                  </c:pt>
                  <c:pt idx="2">
                    <c:v>2011-2012</c:v>
                  </c:pt>
                  <c:pt idx="3">
                    <c:v>2007-2008</c:v>
                  </c:pt>
                  <c:pt idx="4">
                    <c:v>2009-2010</c:v>
                  </c:pt>
                  <c:pt idx="5">
                    <c:v>2011-2012</c:v>
                  </c:pt>
                </c:lvl>
                <c:lvl>
                  <c:pt idx="0">
                    <c:v>I+D Interna</c:v>
                  </c:pt>
                  <c:pt idx="3">
                    <c:v>I+D Externa</c:v>
                  </c:pt>
                </c:lvl>
              </c:multiLvlStrCache>
            </c:multiLvlStrRef>
          </c:cat>
          <c:val>
            <c:numRef>
              <c:f>'13.3'!$D$23:$I$23</c:f>
              <c:numCache>
                <c:formatCode>0.00%</c:formatCode>
                <c:ptCount val="6"/>
                <c:pt idx="0">
                  <c:v>0.93773099999999998</c:v>
                </c:pt>
                <c:pt idx="1">
                  <c:v>0.89762090000000005</c:v>
                </c:pt>
                <c:pt idx="2">
                  <c:v>0.91738189999999997</c:v>
                </c:pt>
                <c:pt idx="3">
                  <c:v>0.87642129999999996</c:v>
                </c:pt>
                <c:pt idx="4">
                  <c:v>0.94414949999999997</c:v>
                </c:pt>
                <c:pt idx="5">
                  <c:v>0.67355419999999999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04112"/>
        <c:axId val="204004672"/>
      </c:barChart>
      <c:catAx>
        <c:axId val="2040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4672"/>
        <c:crosses val="autoZero"/>
        <c:auto val="1"/>
        <c:lblAlgn val="ctr"/>
        <c:lblOffset val="100"/>
        <c:noMultiLvlLbl val="0"/>
      </c:catAx>
      <c:valAx>
        <c:axId val="2040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por</a:t>
            </a:r>
            <a:r>
              <a:rPr lang="es-CL" baseline="0"/>
              <a:t> Tipo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'2'!$E$5</c:f>
              <c:strCache>
                <c:ptCount val="1"/>
                <c:pt idx="0">
                  <c:v>2007-2008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'2'!$G$4:$M$4</c15:sqref>
                  </c15:fullRef>
                </c:ext>
              </c:extLst>
              <c:f>('2'!$G$4,'2'!$I$4,'2'!$K$4,'2'!$M$4)</c:f>
              <c:strCache>
                <c:ptCount val="4"/>
                <c:pt idx="0">
                  <c:v>Tasa Innovación Producto</c:v>
                </c:pt>
                <c:pt idx="1">
                  <c:v>Tasa Innovación Proceso</c:v>
                </c:pt>
                <c:pt idx="2">
                  <c:v>Tasa Innovación Organizacional</c:v>
                </c:pt>
                <c:pt idx="3">
                  <c:v>Tasa de Innovación Marketing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'2'!$G$5:$M$5</c15:sqref>
                  </c15:fullRef>
                </c:ext>
              </c:extLst>
              <c:f>('2'!$G$5,'2'!$I$5,'2'!$K$5,'2'!$M$5)</c:f>
              <c:numCache>
                <c:formatCode>0</c:formatCode>
                <c:ptCount val="4"/>
                <c:pt idx="0" formatCode="0.00%">
                  <c:v>0.14119999999999999</c:v>
                </c:pt>
                <c:pt idx="1" formatCode="0.00%">
                  <c:v>0.1195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'2'!$E$6</c:f>
              <c:strCache>
                <c:ptCount val="1"/>
                <c:pt idx="0">
                  <c:v>2009-2010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'2'!$G$4:$M$4</c15:sqref>
                  </c15:fullRef>
                </c:ext>
              </c:extLst>
              <c:f>('2'!$G$4,'2'!$I$4,'2'!$K$4,'2'!$M$4)</c:f>
              <c:strCache>
                <c:ptCount val="4"/>
                <c:pt idx="0">
                  <c:v>Tasa Innovación Producto</c:v>
                </c:pt>
                <c:pt idx="1">
                  <c:v>Tasa Innovación Proceso</c:v>
                </c:pt>
                <c:pt idx="2">
                  <c:v>Tasa Innovación Organizacional</c:v>
                </c:pt>
                <c:pt idx="3">
                  <c:v>Tasa de Innovación Marketing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'2'!$G$6:$M$6</c15:sqref>
                  </c15:fullRef>
                </c:ext>
              </c:extLst>
              <c:f>('2'!$G$6,'2'!$I$6,'2'!$K$6,'2'!$M$6)</c:f>
              <c:numCache>
                <c:formatCode>0</c:formatCode>
                <c:ptCount val="4"/>
                <c:pt idx="0" formatCode="0.00%">
                  <c:v>8.9899999999999994E-2</c:v>
                </c:pt>
                <c:pt idx="1" formatCode="0.00%">
                  <c:v>0.1069</c:v>
                </c:pt>
                <c:pt idx="2" formatCode="0.00%">
                  <c:v>0.1052</c:v>
                </c:pt>
                <c:pt idx="3" formatCode="0.00%">
                  <c:v>8.14E-2</c:v>
                </c:pt>
              </c:numCache>
            </c:numRef>
          </c:val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2011-2012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'2'!$G$4:$M$4</c15:sqref>
                  </c15:fullRef>
                </c:ext>
              </c:extLst>
              <c:f>('2'!$G$4,'2'!$I$4,'2'!$K$4,'2'!$M$4)</c:f>
              <c:strCache>
                <c:ptCount val="4"/>
                <c:pt idx="0">
                  <c:v>Tasa Innovación Producto</c:v>
                </c:pt>
                <c:pt idx="1">
                  <c:v>Tasa Innovación Proceso</c:v>
                </c:pt>
                <c:pt idx="2">
                  <c:v>Tasa Innovación Organizacional</c:v>
                </c:pt>
                <c:pt idx="3">
                  <c:v>Tasa de Innovación Marketing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'2'!$G$7:$M$7</c15:sqref>
                  </c15:fullRef>
                </c:ext>
              </c:extLst>
              <c:f>('2'!$G$7,'2'!$I$7,'2'!$K$7,'2'!$M$7)</c:f>
              <c:numCache>
                <c:formatCode>0</c:formatCode>
                <c:ptCount val="4"/>
                <c:pt idx="0" formatCode="0.00%">
                  <c:v>0.1158</c:v>
                </c:pt>
                <c:pt idx="1" formatCode="0.00%">
                  <c:v>0.15579999999999999</c:v>
                </c:pt>
                <c:pt idx="2" formatCode="0.00%">
                  <c:v>0.13800000000000001</c:v>
                </c:pt>
                <c:pt idx="3" formatCode="0.00%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66867360"/>
        <c:axId val="166867920"/>
      </c:barChart>
      <c:catAx>
        <c:axId val="16686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6867920"/>
        <c:crosses val="autoZero"/>
        <c:auto val="1"/>
        <c:lblAlgn val="ctr"/>
        <c:lblOffset val="100"/>
        <c:noMultiLvlLbl val="0"/>
      </c:catAx>
      <c:valAx>
        <c:axId val="16686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68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Evolución de la</a:t>
            </a:r>
            <a:r>
              <a:rPr lang="es-CL" baseline="0"/>
              <a:t> Importancia </a:t>
            </a:r>
            <a:r>
              <a:rPr lang="es-CL"/>
              <a:t>de las distintas Fuentes de Información (Media)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'14'!$D$31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462668816039986E-17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5462668816039986E-17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555555555555607E-2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666666666666767E-2"/>
                  <c:y val="9.2592592592591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'14'!$C$32:$C$43</c:f>
              <c:strCache>
                <c:ptCount val="12"/>
                <c:pt idx="0">
                  <c:v>1</c:v>
                </c:pt>
                <c:pt idx="1">
                  <c:v>2.1</c:v>
                </c:pt>
                <c:pt idx="2">
                  <c:v>2.2</c:v>
                </c:pt>
                <c:pt idx="3">
                  <c:v>2.3</c:v>
                </c:pt>
                <c:pt idx="4">
                  <c:v>2.4</c:v>
                </c:pt>
                <c:pt idx="5">
                  <c:v>3.1</c:v>
                </c:pt>
                <c:pt idx="6">
                  <c:v>3.2</c:v>
                </c:pt>
                <c:pt idx="7">
                  <c:v>4</c:v>
                </c:pt>
                <c:pt idx="8">
                  <c:v>4.1</c:v>
                </c:pt>
                <c:pt idx="9">
                  <c:v>4.2</c:v>
                </c:pt>
                <c:pt idx="10">
                  <c:v>4.3</c:v>
                </c:pt>
                <c:pt idx="11">
                  <c:v>4.4</c:v>
                </c:pt>
              </c:strCache>
            </c:strRef>
          </c:cat>
          <c:val>
            <c:numRef>
              <c:f>'14'!$D$32:$D$43</c:f>
              <c:numCache>
                <c:formatCode>0.00</c:formatCode>
                <c:ptCount val="12"/>
                <c:pt idx="0">
                  <c:v>1.6297311860000001</c:v>
                </c:pt>
                <c:pt idx="1">
                  <c:v>1.299312461</c:v>
                </c:pt>
                <c:pt idx="2">
                  <c:v>1.319564586</c:v>
                </c:pt>
                <c:pt idx="3">
                  <c:v>0.95232128849999997</c:v>
                </c:pt>
                <c:pt idx="4">
                  <c:v>0.66645312540000001</c:v>
                </c:pt>
                <c:pt idx="5">
                  <c:v>0.4654384399</c:v>
                </c:pt>
                <c:pt idx="6">
                  <c:v>0.39125696830000001</c:v>
                </c:pt>
                <c:pt idx="7">
                  <c:v>0.91973835380000002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'14'!$E$31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999999999999949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66666666666666E-2"/>
                  <c:y val="4.6296296296295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'14'!$C$32:$C$43</c:f>
              <c:strCache>
                <c:ptCount val="12"/>
                <c:pt idx="0">
                  <c:v>1</c:v>
                </c:pt>
                <c:pt idx="1">
                  <c:v>2.1</c:v>
                </c:pt>
                <c:pt idx="2">
                  <c:v>2.2</c:v>
                </c:pt>
                <c:pt idx="3">
                  <c:v>2.3</c:v>
                </c:pt>
                <c:pt idx="4">
                  <c:v>2.4</c:v>
                </c:pt>
                <c:pt idx="5">
                  <c:v>3.1</c:v>
                </c:pt>
                <c:pt idx="6">
                  <c:v>3.2</c:v>
                </c:pt>
                <c:pt idx="7">
                  <c:v>4</c:v>
                </c:pt>
                <c:pt idx="8">
                  <c:v>4.1</c:v>
                </c:pt>
                <c:pt idx="9">
                  <c:v>4.2</c:v>
                </c:pt>
                <c:pt idx="10">
                  <c:v>4.3</c:v>
                </c:pt>
                <c:pt idx="11">
                  <c:v>4.4</c:v>
                </c:pt>
              </c:strCache>
            </c:strRef>
          </c:cat>
          <c:val>
            <c:numRef>
              <c:f>'14'!$E$32:$E$43</c:f>
              <c:numCache>
                <c:formatCode>0.00</c:formatCode>
                <c:ptCount val="12"/>
                <c:pt idx="0">
                  <c:v>1.530370094</c:v>
                </c:pt>
                <c:pt idx="1">
                  <c:v>1.224742387</c:v>
                </c:pt>
                <c:pt idx="2">
                  <c:v>1.261695072</c:v>
                </c:pt>
                <c:pt idx="3">
                  <c:v>1.0360241800000001</c:v>
                </c:pt>
                <c:pt idx="4">
                  <c:v>0.69753315890000001</c:v>
                </c:pt>
                <c:pt idx="5">
                  <c:v>0.46821658669999999</c:v>
                </c:pt>
                <c:pt idx="6">
                  <c:v>0.38867727530000001</c:v>
                </c:pt>
                <c:pt idx="7" formatCode="0">
                  <c:v>0</c:v>
                </c:pt>
                <c:pt idx="8">
                  <c:v>0.92668688600000004</c:v>
                </c:pt>
                <c:pt idx="9">
                  <c:v>0.80064683910000001</c:v>
                </c:pt>
                <c:pt idx="10">
                  <c:v>0.56743008589999999</c:v>
                </c:pt>
                <c:pt idx="11">
                  <c:v>1.491594869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008032"/>
        <c:axId val="204008592"/>
      </c:barChart>
      <c:catAx>
        <c:axId val="20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8592"/>
        <c:crosses val="autoZero"/>
        <c:auto val="1"/>
        <c:lblAlgn val="ctr"/>
        <c:lblOffset val="100"/>
        <c:noMultiLvlLbl val="0"/>
      </c:catAx>
      <c:valAx>
        <c:axId val="20400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 de Cooperación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'15'!$H$4</c:f>
              <c:strCache>
                <c:ptCount val="1"/>
                <c:pt idx="0">
                  <c:v>Tasa de Cooperación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'15'!$H$5:$H$7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'15'!$I$5:$I$7</c:f>
              <c:numCache>
                <c:formatCode>0.00%</c:formatCode>
                <c:ptCount val="3"/>
                <c:pt idx="0">
                  <c:v>0.21350000000000002</c:v>
                </c:pt>
                <c:pt idx="1">
                  <c:v>0.1195</c:v>
                </c:pt>
                <c:pt idx="2">
                  <c:v>7.0900000000000005E-2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011392"/>
        <c:axId val="204011952"/>
      </c:barChart>
      <c:catAx>
        <c:axId val="20401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11952"/>
        <c:crosses val="autoZero"/>
        <c:auto val="1"/>
        <c:lblAlgn val="ctr"/>
        <c:lblOffset val="100"/>
        <c:noMultiLvlLbl val="0"/>
      </c:catAx>
      <c:valAx>
        <c:axId val="2040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01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Promedio Obstáculo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'16'!$M$4:$M$5</c:f>
              <c:strCache>
                <c:ptCount val="2"/>
                <c:pt idx="0">
                  <c:v>Promedio de Obstáculo por Tipo</c:v>
                </c:pt>
                <c:pt idx="1">
                  <c:v>2009-2010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'16'!$L$6:$L$17</c:f>
              <c:strCache>
                <c:ptCount val="12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2.1</c:v>
                </c:pt>
                <c:pt idx="4">
                  <c:v>2.2</c:v>
                </c:pt>
                <c:pt idx="5">
                  <c:v>2.3</c:v>
                </c:pt>
                <c:pt idx="6">
                  <c:v>2.4</c:v>
                </c:pt>
                <c:pt idx="7">
                  <c:v>3.1</c:v>
                </c:pt>
                <c:pt idx="8">
                  <c:v>3.2</c:v>
                </c:pt>
                <c:pt idx="9">
                  <c:v>4.1</c:v>
                </c:pt>
                <c:pt idx="10">
                  <c:v>4.2</c:v>
                </c:pt>
                <c:pt idx="11">
                  <c:v>4.3</c:v>
                </c:pt>
              </c:strCache>
            </c:strRef>
          </c:cat>
          <c:val>
            <c:numRef>
              <c:f>'16'!$M$6:$M$17</c:f>
              <c:numCache>
                <c:formatCode>0.00</c:formatCode>
                <c:ptCount val="12"/>
                <c:pt idx="0">
                  <c:v>2.42</c:v>
                </c:pt>
                <c:pt idx="1">
                  <c:v>2.31</c:v>
                </c:pt>
                <c:pt idx="2">
                  <c:v>2.48</c:v>
                </c:pt>
                <c:pt idx="3">
                  <c:v>2.11</c:v>
                </c:pt>
                <c:pt idx="4">
                  <c:v>2.0699999999999998</c:v>
                </c:pt>
                <c:pt idx="5">
                  <c:v>2.02</c:v>
                </c:pt>
                <c:pt idx="6">
                  <c:v>2.2400000000000002</c:v>
                </c:pt>
                <c:pt idx="7">
                  <c:v>2.2799999999999998</c:v>
                </c:pt>
                <c:pt idx="8">
                  <c:v>2.21</c:v>
                </c:pt>
                <c:pt idx="9">
                  <c:v>1.65</c:v>
                </c:pt>
                <c:pt idx="10">
                  <c:v>1.75</c:v>
                </c:pt>
                <c:pt idx="11">
                  <c:v>1.82</c:v>
                </c:pt>
              </c:numCache>
            </c:numRef>
          </c:val>
        </c:ser>
        <c:ser>
          <c:idx val="1"/>
          <c:order val="1"/>
          <c:tx>
            <c:strRef>
              <c:f>'16'!$N$4:$N$5</c:f>
              <c:strCache>
                <c:ptCount val="2"/>
                <c:pt idx="0">
                  <c:v>Promedio de Obstáculo por Tipo</c:v>
                </c:pt>
                <c:pt idx="1">
                  <c:v>2011-2012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'16'!$L$6:$L$17</c:f>
              <c:strCache>
                <c:ptCount val="12"/>
                <c:pt idx="0">
                  <c:v>1.1</c:v>
                </c:pt>
                <c:pt idx="1">
                  <c:v>1.2</c:v>
                </c:pt>
                <c:pt idx="2">
                  <c:v>1.3</c:v>
                </c:pt>
                <c:pt idx="3">
                  <c:v>2.1</c:v>
                </c:pt>
                <c:pt idx="4">
                  <c:v>2.2</c:v>
                </c:pt>
                <c:pt idx="5">
                  <c:v>2.3</c:v>
                </c:pt>
                <c:pt idx="6">
                  <c:v>2.4</c:v>
                </c:pt>
                <c:pt idx="7">
                  <c:v>3.1</c:v>
                </c:pt>
                <c:pt idx="8">
                  <c:v>3.2</c:v>
                </c:pt>
                <c:pt idx="9">
                  <c:v>4.1</c:v>
                </c:pt>
                <c:pt idx="10">
                  <c:v>4.2</c:v>
                </c:pt>
                <c:pt idx="11">
                  <c:v>4.3</c:v>
                </c:pt>
              </c:strCache>
            </c:strRef>
          </c:cat>
          <c:val>
            <c:numRef>
              <c:f>'16'!$N$6:$N$17</c:f>
              <c:numCache>
                <c:formatCode>0.00</c:formatCode>
                <c:ptCount val="12"/>
                <c:pt idx="0">
                  <c:v>2.4700000000000002</c:v>
                </c:pt>
                <c:pt idx="1">
                  <c:v>2.37</c:v>
                </c:pt>
                <c:pt idx="2">
                  <c:v>2.5099999999999998</c:v>
                </c:pt>
                <c:pt idx="3">
                  <c:v>2.2799999999999998</c:v>
                </c:pt>
                <c:pt idx="4">
                  <c:v>2.2200000000000002</c:v>
                </c:pt>
                <c:pt idx="5">
                  <c:v>2.21</c:v>
                </c:pt>
                <c:pt idx="6">
                  <c:v>2.2999999999999998</c:v>
                </c:pt>
                <c:pt idx="7">
                  <c:v>2.4300000000000002</c:v>
                </c:pt>
                <c:pt idx="8">
                  <c:v>2.31</c:v>
                </c:pt>
                <c:pt idx="9">
                  <c:v>1.92</c:v>
                </c:pt>
                <c:pt idx="10">
                  <c:v>1.99</c:v>
                </c:pt>
                <c:pt idx="11">
                  <c:v>1.98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24256"/>
        <c:axId val="204524816"/>
      </c:barChart>
      <c:catAx>
        <c:axId val="2045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24816"/>
        <c:crosses val="autoZero"/>
        <c:auto val="1"/>
        <c:lblAlgn val="ctr"/>
        <c:lblOffset val="100"/>
        <c:noMultiLvlLbl val="0"/>
      </c:catAx>
      <c:valAx>
        <c:axId val="20452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Perspectivas en Innovación según 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'18'!$E$28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'18'!$F$26:$O$27</c:f>
              <c:multiLvlStrCache>
                <c:ptCount val="10"/>
                <c:lvl>
                  <c:pt idx="0">
                    <c:v>Persp.Prod</c:v>
                  </c:pt>
                  <c:pt idx="1">
                    <c:v>Persp.Proc</c:v>
                  </c:pt>
                  <c:pt idx="2">
                    <c:v>Persp.Prod</c:v>
                  </c:pt>
                  <c:pt idx="3">
                    <c:v>Persp.Proc</c:v>
                  </c:pt>
                  <c:pt idx="4">
                    <c:v>Persp.Org</c:v>
                  </c:pt>
                  <c:pt idx="5">
                    <c:v>Persp. Mkt</c:v>
                  </c:pt>
                  <c:pt idx="6">
                    <c:v>Persp.Prod</c:v>
                  </c:pt>
                  <c:pt idx="7">
                    <c:v>Persp.Proc</c:v>
                  </c:pt>
                  <c:pt idx="8">
                    <c:v>Persp.Org</c:v>
                  </c:pt>
                  <c:pt idx="9">
                    <c:v>Persp.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'18'!$F$28:$O$28</c:f>
              <c:numCache>
                <c:formatCode>0.00%</c:formatCode>
                <c:ptCount val="10"/>
                <c:pt idx="0">
                  <c:v>0.37353789999999998</c:v>
                </c:pt>
                <c:pt idx="1">
                  <c:v>0.4078272</c:v>
                </c:pt>
                <c:pt idx="2">
                  <c:v>0.46128160000000001</c:v>
                </c:pt>
                <c:pt idx="3">
                  <c:v>0.5381454</c:v>
                </c:pt>
                <c:pt idx="4">
                  <c:v>0.51340189999999997</c:v>
                </c:pt>
                <c:pt idx="5">
                  <c:v>0.4082691</c:v>
                </c:pt>
                <c:pt idx="6">
                  <c:v>0.40536179999999999</c:v>
                </c:pt>
                <c:pt idx="7">
                  <c:v>0.49175659999999999</c:v>
                </c:pt>
                <c:pt idx="8">
                  <c:v>0.49362349999999999</c:v>
                </c:pt>
                <c:pt idx="9">
                  <c:v>0.35432259999999999</c:v>
                </c:pt>
              </c:numCache>
            </c:numRef>
          </c:val>
        </c:ser>
        <c:ser>
          <c:idx val="1"/>
          <c:order val="1"/>
          <c:tx>
            <c:strRef>
              <c:f>'18'!$E$29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'18'!$F$26:$O$27</c:f>
              <c:multiLvlStrCache>
                <c:ptCount val="10"/>
                <c:lvl>
                  <c:pt idx="0">
                    <c:v>Persp.Prod</c:v>
                  </c:pt>
                  <c:pt idx="1">
                    <c:v>Persp.Proc</c:v>
                  </c:pt>
                  <c:pt idx="2">
                    <c:v>Persp.Prod</c:v>
                  </c:pt>
                  <c:pt idx="3">
                    <c:v>Persp.Proc</c:v>
                  </c:pt>
                  <c:pt idx="4">
                    <c:v>Persp.Org</c:v>
                  </c:pt>
                  <c:pt idx="5">
                    <c:v>Persp. Mkt</c:v>
                  </c:pt>
                  <c:pt idx="6">
                    <c:v>Persp.Prod</c:v>
                  </c:pt>
                  <c:pt idx="7">
                    <c:v>Persp.Proc</c:v>
                  </c:pt>
                  <c:pt idx="8">
                    <c:v>Persp.Org</c:v>
                  </c:pt>
                  <c:pt idx="9">
                    <c:v>Persp.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'18'!$F$29:$O$29</c:f>
              <c:numCache>
                <c:formatCode>0.00%</c:formatCode>
                <c:ptCount val="10"/>
                <c:pt idx="0">
                  <c:v>0.40958</c:v>
                </c:pt>
                <c:pt idx="1">
                  <c:v>0.37972509999999998</c:v>
                </c:pt>
                <c:pt idx="2">
                  <c:v>0.33822530000000001</c:v>
                </c:pt>
                <c:pt idx="3">
                  <c:v>0.38819690000000001</c:v>
                </c:pt>
                <c:pt idx="4">
                  <c:v>0.43668319999999999</c:v>
                </c:pt>
                <c:pt idx="5">
                  <c:v>0.2859024</c:v>
                </c:pt>
                <c:pt idx="6">
                  <c:v>0.38485799999999998</c:v>
                </c:pt>
                <c:pt idx="7">
                  <c:v>0.4451138</c:v>
                </c:pt>
                <c:pt idx="8">
                  <c:v>0.4186455</c:v>
                </c:pt>
                <c:pt idx="9">
                  <c:v>0.30705919999999998</c:v>
                </c:pt>
              </c:numCache>
            </c:numRef>
          </c:val>
        </c:ser>
        <c:ser>
          <c:idx val="2"/>
          <c:order val="2"/>
          <c:tx>
            <c:strRef>
              <c:f>'18'!$E$30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'18'!$F$26:$O$27</c:f>
              <c:multiLvlStrCache>
                <c:ptCount val="10"/>
                <c:lvl>
                  <c:pt idx="0">
                    <c:v>Persp.Prod</c:v>
                  </c:pt>
                  <c:pt idx="1">
                    <c:v>Persp.Proc</c:v>
                  </c:pt>
                  <c:pt idx="2">
                    <c:v>Persp.Prod</c:v>
                  </c:pt>
                  <c:pt idx="3">
                    <c:v>Persp.Proc</c:v>
                  </c:pt>
                  <c:pt idx="4">
                    <c:v>Persp.Org</c:v>
                  </c:pt>
                  <c:pt idx="5">
                    <c:v>Persp. Mkt</c:v>
                  </c:pt>
                  <c:pt idx="6">
                    <c:v>Persp.Prod</c:v>
                  </c:pt>
                  <c:pt idx="7">
                    <c:v>Persp.Proc</c:v>
                  </c:pt>
                  <c:pt idx="8">
                    <c:v>Persp.Org</c:v>
                  </c:pt>
                  <c:pt idx="9">
                    <c:v>Persp. Mkt</c:v>
                  </c:pt>
                </c:lvl>
                <c:lvl>
                  <c:pt idx="0">
                    <c:v>2007-2008</c:v>
                  </c:pt>
                  <c:pt idx="2">
                    <c:v>2009-2010</c:v>
                  </c:pt>
                  <c:pt idx="6">
                    <c:v>2011-2012</c:v>
                  </c:pt>
                </c:lvl>
              </c:multiLvlStrCache>
            </c:multiLvlStrRef>
          </c:cat>
          <c:val>
            <c:numRef>
              <c:f>'18'!$F$30:$O$30</c:f>
              <c:numCache>
                <c:formatCode>0.00%</c:formatCode>
                <c:ptCount val="10"/>
                <c:pt idx="0">
                  <c:v>0.34587830000000003</c:v>
                </c:pt>
                <c:pt idx="1">
                  <c:v>0.27549620000000002</c:v>
                </c:pt>
                <c:pt idx="2">
                  <c:v>0.26270199999999999</c:v>
                </c:pt>
                <c:pt idx="3">
                  <c:v>0.25853159999999997</c:v>
                </c:pt>
                <c:pt idx="4">
                  <c:v>0.28223399999999998</c:v>
                </c:pt>
                <c:pt idx="5">
                  <c:v>0.24570739999999999</c:v>
                </c:pt>
                <c:pt idx="6">
                  <c:v>0.3528811</c:v>
                </c:pt>
                <c:pt idx="7">
                  <c:v>0.2672737</c:v>
                </c:pt>
                <c:pt idx="8">
                  <c:v>0.31087330000000002</c:v>
                </c:pt>
                <c:pt idx="9">
                  <c:v>0.26021810000000001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28736"/>
        <c:axId val="204529296"/>
      </c:barChart>
      <c:catAx>
        <c:axId val="2045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29296"/>
        <c:crosses val="autoZero"/>
        <c:auto val="1"/>
        <c:lblAlgn val="ctr"/>
        <c:lblOffset val="100"/>
        <c:noMultiLvlLbl val="0"/>
      </c:catAx>
      <c:valAx>
        <c:axId val="20452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2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L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Perspectivas de Innovación en los siguientes dos Años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CL"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'18'!$F$4:$H$4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'18'!$F$5:$H$5</c:f>
              <c:numCache>
                <c:formatCode>0.00%</c:formatCode>
                <c:ptCount val="3"/>
                <c:pt idx="0">
                  <c:v>0.54990000000000006</c:v>
                </c:pt>
                <c:pt idx="1">
                  <c:v>0.48120000000000002</c:v>
                </c:pt>
                <c:pt idx="2">
                  <c:v>0.51170000000000004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4532096"/>
        <c:axId val="204532656"/>
      </c:barChart>
      <c:catAx>
        <c:axId val="20453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32656"/>
        <c:crosses val="autoZero"/>
        <c:auto val="1"/>
        <c:lblAlgn val="ctr"/>
        <c:lblOffset val="100"/>
        <c:noMultiLvlLbl val="0"/>
      </c:catAx>
      <c:valAx>
        <c:axId val="20453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0453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Producto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'3'!$F$4</c:f>
              <c:strCache>
                <c:ptCount val="1"/>
                <c:pt idx="0">
                  <c:v>Tasa Innovación Producto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'3'!$E$5:$E$7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'3'!$F$5:$F$7</c:f>
              <c:numCache>
                <c:formatCode>0.00%</c:formatCode>
                <c:ptCount val="3"/>
                <c:pt idx="0">
                  <c:v>0.14119999999999999</c:v>
                </c:pt>
                <c:pt idx="1">
                  <c:v>8.9899999999999994E-2</c:v>
                </c:pt>
                <c:pt idx="2">
                  <c:v>0.1158</c:v>
                </c:pt>
              </c:numCache>
            </c:numRef>
          </c:val>
        </c:ser>
        <c:ser>
          <c:idx val="1"/>
          <c:order val="1"/>
          <c:tx>
            <c:strRef>
              <c:f>'3'!$G$4</c:f>
              <c:strCache>
                <c:ptCount val="1"/>
                <c:pt idx="0">
                  <c:v>Bienes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'3'!$E$5:$E$7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'3'!$G$5:$G$7</c:f>
              <c:numCache>
                <c:formatCode>0.00%</c:formatCode>
                <c:ptCount val="3"/>
                <c:pt idx="0">
                  <c:v>9.9699999999999997E-2</c:v>
                </c:pt>
                <c:pt idx="1">
                  <c:v>6.3799999999999996E-2</c:v>
                </c:pt>
                <c:pt idx="2">
                  <c:v>8.5099999999999995E-2</c:v>
                </c:pt>
              </c:numCache>
            </c:numRef>
          </c:val>
        </c:ser>
        <c:ser>
          <c:idx val="2"/>
          <c:order val="2"/>
          <c:tx>
            <c:strRef>
              <c:f>'3'!$H$4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'3'!$E$5:$E$7</c:f>
              <c:strCache>
                <c:ptCount val="3"/>
                <c:pt idx="0">
                  <c:v>2007-2008</c:v>
                </c:pt>
                <c:pt idx="1">
                  <c:v>2009-2010</c:v>
                </c:pt>
                <c:pt idx="2">
                  <c:v>2011-2012</c:v>
                </c:pt>
              </c:strCache>
            </c:strRef>
          </c:cat>
          <c:val>
            <c:numRef>
              <c:f>'3'!$H$5:$H$7</c:f>
              <c:numCache>
                <c:formatCode>0.00%</c:formatCode>
                <c:ptCount val="3"/>
                <c:pt idx="0">
                  <c:v>9.6799999999999997E-2</c:v>
                </c:pt>
                <c:pt idx="1">
                  <c:v>6.1199999999999997E-2</c:v>
                </c:pt>
                <c:pt idx="2">
                  <c:v>7.9799999999999996E-2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871840"/>
        <c:axId val="166872400"/>
      </c:barChart>
      <c:catAx>
        <c:axId val="1668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6872400"/>
        <c:crosses val="autoZero"/>
        <c:auto val="1"/>
        <c:lblAlgn val="ctr"/>
        <c:lblOffset val="100"/>
        <c:noMultiLvlLbl val="0"/>
      </c:catAx>
      <c:valAx>
        <c:axId val="16687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687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Porcentaje Promedio del Total de Ventas por Año atribuidas a Innovaciones de Bienes o Servicios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'3'!$F$23</c:f>
              <c:strCache>
                <c:ptCount val="1"/>
                <c:pt idx="0">
                  <c:v>Nuevos Para Mercado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dLbls>
            <c:dLbl>
              <c:idx val="0"/>
              <c:layout>
                <c:manualLayout>
                  <c:x val="-5.775980660032827E-2"/>
                  <c:y val="-2.2296544035674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49802361924638E-2"/>
                  <c:y val="-2.6755852842809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0849802361924638E-2"/>
                  <c:y val="-2.2296544035674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789499269836434E-2"/>
                  <c:y val="-1.7837235228539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0596763338927766E-2"/>
                  <c:y val="-1.7837235228539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'3'!$E$24:$E$28</c:f>
              <c:strCach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 y/o 2011</c:v>
                </c:pt>
              </c:strCache>
            </c:strRef>
          </c:cat>
          <c:val>
            <c:numRef>
              <c:f>'3'!$F$24:$F$28</c:f>
              <c:numCache>
                <c:formatCode>0.00%</c:formatCode>
                <c:ptCount val="5"/>
                <c:pt idx="0">
                  <c:v>6.1800000000000001E-2</c:v>
                </c:pt>
                <c:pt idx="1">
                  <c:v>7.9699999999999993E-2</c:v>
                </c:pt>
                <c:pt idx="2">
                  <c:v>9.9400000000000002E-2</c:v>
                </c:pt>
                <c:pt idx="3">
                  <c:v>0.1011</c:v>
                </c:pt>
                <c:pt idx="4">
                  <c:v>0.1409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'3'!$G$23</c:f>
              <c:strCache>
                <c:ptCount val="1"/>
                <c:pt idx="0">
                  <c:v>Nuevos para la Empresa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'3'!$E$24:$E$28</c:f>
              <c:strCach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 y/o 2011</c:v>
                </c:pt>
              </c:strCache>
            </c:strRef>
          </c:cat>
          <c:val>
            <c:numRef>
              <c:f>'3'!$G$24:$G$28</c:f>
              <c:numCache>
                <c:formatCode>0.00%</c:formatCode>
                <c:ptCount val="5"/>
                <c:pt idx="0">
                  <c:v>0.1953</c:v>
                </c:pt>
                <c:pt idx="1">
                  <c:v>0.23369999999999999</c:v>
                </c:pt>
                <c:pt idx="2">
                  <c:v>0.26669999999999999</c:v>
                </c:pt>
                <c:pt idx="3">
                  <c:v>0.29370000000000002</c:v>
                </c:pt>
                <c:pt idx="4">
                  <c:v>0.2596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'3'!$H$23</c:f>
              <c:strCache>
                <c:ptCount val="1"/>
                <c:pt idx="0">
                  <c:v>No Modificados o Marginalmente Modificados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'3'!$E$24:$E$28</c:f>
              <c:strCach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2012 y/o 2011</c:v>
                </c:pt>
              </c:strCache>
            </c:strRef>
          </c:cat>
          <c:val>
            <c:numRef>
              <c:f>'3'!$H$24:$H$28</c:f>
              <c:numCache>
                <c:formatCode>0.00%</c:formatCode>
                <c:ptCount val="5"/>
                <c:pt idx="0">
                  <c:v>0.7429</c:v>
                </c:pt>
                <c:pt idx="1">
                  <c:v>0.6865</c:v>
                </c:pt>
                <c:pt idx="2">
                  <c:v>0.63390000000000002</c:v>
                </c:pt>
                <c:pt idx="3">
                  <c:v>0.60519999999999996</c:v>
                </c:pt>
                <c:pt idx="4">
                  <c:v>0.59950000000000003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08624"/>
        <c:axId val="168009184"/>
      </c:lineChart>
      <c:catAx>
        <c:axId val="16800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009184"/>
        <c:crosses val="autoZero"/>
        <c:auto val="1"/>
        <c:lblAlgn val="ctr"/>
        <c:lblOffset val="100"/>
        <c:noMultiLvlLbl val="0"/>
      </c:catAx>
      <c:valAx>
        <c:axId val="168009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0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CL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Tasa Innovación Proceso y Subcategorías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CL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'4'!$E$5</c:f>
              <c:strCache>
                <c:ptCount val="1"/>
                <c:pt idx="0">
                  <c:v>2007-2008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112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'4'!$F$4:$I$4</c:f>
              <c:strCache>
                <c:ptCount val="4"/>
                <c:pt idx="0">
                  <c:v>Tasa Innovación Proceso</c:v>
                </c:pt>
                <c:pt idx="1">
                  <c:v>Método de Manufactura o Producción</c:v>
                </c:pt>
                <c:pt idx="2">
                  <c:v>Método de Logística, Entrega o Distribución</c:v>
                </c:pt>
                <c:pt idx="3">
                  <c:v>Actividad de Soporte</c:v>
                </c:pt>
              </c:strCache>
            </c:strRef>
          </c:cat>
          <c:val>
            <c:numRef>
              <c:f>'4'!$F$5:$I$5</c:f>
              <c:numCache>
                <c:formatCode>General</c:formatCode>
                <c:ptCount val="4"/>
                <c:pt idx="0" formatCode="0.00%">
                  <c:v>0.1195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'4'!$E$6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76600400572352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'4'!$F$4:$I$4</c:f>
              <c:strCache>
                <c:ptCount val="4"/>
                <c:pt idx="0">
                  <c:v>Tasa Innovación Proceso</c:v>
                </c:pt>
                <c:pt idx="1">
                  <c:v>Método de Manufactura o Producción</c:v>
                </c:pt>
                <c:pt idx="2">
                  <c:v>Método de Logística, Entrega o Distribución</c:v>
                </c:pt>
                <c:pt idx="3">
                  <c:v>Actividad de Soporte</c:v>
                </c:pt>
              </c:strCache>
            </c:strRef>
          </c:cat>
          <c:val>
            <c:numRef>
              <c:f>'4'!$F$6:$I$6</c:f>
              <c:numCache>
                <c:formatCode>0.00%</c:formatCode>
                <c:ptCount val="4"/>
                <c:pt idx="0">
                  <c:v>0.1069</c:v>
                </c:pt>
                <c:pt idx="1">
                  <c:v>5.1299999999999998E-2</c:v>
                </c:pt>
                <c:pt idx="2">
                  <c:v>4.0500000000000001E-2</c:v>
                </c:pt>
                <c:pt idx="3">
                  <c:v>7.0599999999999996E-2</c:v>
                </c:pt>
              </c:numCache>
            </c:numRef>
          </c:val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'4'!$F$4:$I$4</c:f>
              <c:strCache>
                <c:ptCount val="4"/>
                <c:pt idx="0">
                  <c:v>Tasa Innovación Proceso</c:v>
                </c:pt>
                <c:pt idx="1">
                  <c:v>Método de Manufactura o Producción</c:v>
                </c:pt>
                <c:pt idx="2">
                  <c:v>Método de Logística, Entrega o Distribución</c:v>
                </c:pt>
                <c:pt idx="3">
                  <c:v>Actividad de Soporte</c:v>
                </c:pt>
              </c:strCache>
            </c:strRef>
          </c:cat>
          <c:val>
            <c:numRef>
              <c:f>'4'!$F$7:$I$7</c:f>
              <c:numCache>
                <c:formatCode>0.00%</c:formatCode>
                <c:ptCount val="4"/>
                <c:pt idx="0">
                  <c:v>0.15579999999999999</c:v>
                </c:pt>
                <c:pt idx="1">
                  <c:v>7.0499999999999993E-2</c:v>
                </c:pt>
                <c:pt idx="2">
                  <c:v>7.4499999999999997E-2</c:v>
                </c:pt>
                <c:pt idx="3">
                  <c:v>9.9400000000000002E-2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013104"/>
        <c:axId val="168481280"/>
      </c:barChart>
      <c:catAx>
        <c:axId val="16801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481280"/>
        <c:crosses val="autoZero"/>
        <c:auto val="1"/>
        <c:lblAlgn val="ctr"/>
        <c:lblOffset val="100"/>
        <c:noMultiLvlLbl val="0"/>
      </c:catAx>
      <c:valAx>
        <c:axId val="16848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01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Tasa de Innovación Organizacional y Subcategorías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'5'!$E$6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'5'!$F$4:$I$5</c15:sqref>
                  </c15:fullRef>
                  <c15:levelRef>
                    <c15:sqref>'5'!$F$4:$I$4</c15:sqref>
                  </c15:levelRef>
                </c:ext>
              </c:extLst>
              <c:f>'5'!$F$4:$I$4</c:f>
              <c:strCache>
                <c:ptCount val="4"/>
                <c:pt idx="0">
                  <c:v>Tasa Innovación organizacional</c:v>
                </c:pt>
                <c:pt idx="1">
                  <c:v>N. Prácticas de Negocios para la organización de Procesos</c:v>
                </c:pt>
                <c:pt idx="2">
                  <c:v>N. Métodos de Organización de Responsabilidades</c:v>
                </c:pt>
                <c:pt idx="3">
                  <c:v>N. métodos de Organización de Relaciones Externas</c:v>
                </c:pt>
              </c:strCache>
            </c:strRef>
          </c:cat>
          <c:val>
            <c:numRef>
              <c:f>'5'!$F$6:$I$6</c:f>
              <c:numCache>
                <c:formatCode>0.00%</c:formatCode>
                <c:ptCount val="4"/>
                <c:pt idx="0">
                  <c:v>0.1052</c:v>
                </c:pt>
                <c:pt idx="1">
                  <c:v>7.4099999999999999E-2</c:v>
                </c:pt>
                <c:pt idx="2">
                  <c:v>7.6100000000000001E-2</c:v>
                </c:pt>
                <c:pt idx="3">
                  <c:v>4.2099999999999999E-2</c:v>
                </c:pt>
              </c:numCache>
            </c:numRef>
          </c:val>
        </c:ser>
        <c:ser>
          <c:idx val="1"/>
          <c:order val="1"/>
          <c:tx>
            <c:strRef>
              <c:f>'5'!$E$7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'5'!$F$4:$I$5</c15:sqref>
                  </c15:fullRef>
                  <c15:levelRef>
                    <c15:sqref>'5'!$F$4:$I$4</c15:sqref>
                  </c15:levelRef>
                </c:ext>
              </c:extLst>
              <c:f>'5'!$F$4:$I$4</c:f>
              <c:strCache>
                <c:ptCount val="4"/>
                <c:pt idx="0">
                  <c:v>Tasa Innovación organizacional</c:v>
                </c:pt>
                <c:pt idx="1">
                  <c:v>N. Prácticas de Negocios para la organización de Procesos</c:v>
                </c:pt>
                <c:pt idx="2">
                  <c:v>N. Métodos de Organización de Responsabilidades</c:v>
                </c:pt>
                <c:pt idx="3">
                  <c:v>N. métodos de Organización de Relaciones Externas</c:v>
                </c:pt>
              </c:strCache>
            </c:strRef>
          </c:cat>
          <c:val>
            <c:numRef>
              <c:f>'5'!$F$7:$I$7</c:f>
              <c:numCache>
                <c:formatCode>0.00%</c:formatCode>
                <c:ptCount val="4"/>
                <c:pt idx="0">
                  <c:v>0.13800000000000001</c:v>
                </c:pt>
                <c:pt idx="1">
                  <c:v>8.1100000000000005E-2</c:v>
                </c:pt>
                <c:pt idx="2">
                  <c:v>0.1089</c:v>
                </c:pt>
                <c:pt idx="3">
                  <c:v>5.7099999999999998E-2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8484640"/>
        <c:axId val="168485200"/>
      </c:barChart>
      <c:catAx>
        <c:axId val="1684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485200"/>
        <c:crosses val="autoZero"/>
        <c:auto val="1"/>
        <c:lblAlgn val="ctr"/>
        <c:lblOffset val="100"/>
        <c:noMultiLvlLbl val="0"/>
      </c:catAx>
      <c:valAx>
        <c:axId val="1684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48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en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'6'!$E$6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'6'!$F$4:$J$4</c:f>
              <c:strCache>
                <c:ptCount val="5"/>
                <c:pt idx="0">
                  <c:v>Tasa de Innovación Marketing</c:v>
                </c:pt>
                <c:pt idx="1">
                  <c:v>Producto</c:v>
                </c:pt>
                <c:pt idx="2">
                  <c:v>Promoción</c:v>
                </c:pt>
                <c:pt idx="3">
                  <c:v>Distribución</c:v>
                </c:pt>
                <c:pt idx="4">
                  <c:v>Precio</c:v>
                </c:pt>
              </c:strCache>
            </c:strRef>
          </c:cat>
          <c:val>
            <c:numRef>
              <c:f>'6'!$F$6:$J$6</c:f>
              <c:numCache>
                <c:formatCode>0.00%</c:formatCode>
                <c:ptCount val="5"/>
                <c:pt idx="0">
                  <c:v>8.14E-2</c:v>
                </c:pt>
                <c:pt idx="1">
                  <c:v>2.69E-2</c:v>
                </c:pt>
                <c:pt idx="2">
                  <c:v>6.5199999999999994E-2</c:v>
                </c:pt>
                <c:pt idx="3">
                  <c:v>2.7099999999999999E-2</c:v>
                </c:pt>
                <c:pt idx="4">
                  <c:v>3.3500000000000002E-2</c:v>
                </c:pt>
              </c:numCache>
            </c:numRef>
          </c:val>
        </c:ser>
        <c:ser>
          <c:idx val="2"/>
          <c:order val="2"/>
          <c:tx>
            <c:strRef>
              <c:f>'6'!$E$7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'6'!$F$4:$J$4</c:f>
              <c:strCache>
                <c:ptCount val="5"/>
                <c:pt idx="0">
                  <c:v>Tasa de Innovación Marketing</c:v>
                </c:pt>
                <c:pt idx="1">
                  <c:v>Producto</c:v>
                </c:pt>
                <c:pt idx="2">
                  <c:v>Promoción</c:v>
                </c:pt>
                <c:pt idx="3">
                  <c:v>Distribución</c:v>
                </c:pt>
                <c:pt idx="4">
                  <c:v>Precio</c:v>
                </c:pt>
              </c:strCache>
            </c:strRef>
          </c:cat>
          <c:val>
            <c:numRef>
              <c:f>'6'!$F$7:$J$7</c:f>
              <c:numCache>
                <c:formatCode>0.00%</c:formatCode>
                <c:ptCount val="5"/>
                <c:pt idx="0">
                  <c:v>0.1</c:v>
                </c:pt>
                <c:pt idx="1">
                  <c:v>3.8899999999999997E-2</c:v>
                </c:pt>
                <c:pt idx="2">
                  <c:v>7.4700000000000003E-2</c:v>
                </c:pt>
                <c:pt idx="3">
                  <c:v>4.4400000000000002E-2</c:v>
                </c:pt>
                <c:pt idx="4">
                  <c:v>5.7700000000000001E-2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817280"/>
        <c:axId val="168817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'6'!$E$5</c15:sqref>
                        </c15:formulaRef>
                      </c:ext>
                    </c:extLst>
                    <c:strCache>
                      <c:ptCount val="1"/>
                      <c:pt idx="0">
                        <c:v>2007-2008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'6'!$F$4:$J$4</c15:sqref>
                        </c15:formulaRef>
                      </c:ext>
                    </c:extLst>
                    <c:strCache>
                      <c:ptCount val="5"/>
                      <c:pt idx="0">
                        <c:v>Tasa de Innovación Marketing</c:v>
                      </c:pt>
                      <c:pt idx="1">
                        <c:v>Producto</c:v>
                      </c:pt>
                      <c:pt idx="2">
                        <c:v>Promoción</c:v>
                      </c:pt>
                      <c:pt idx="3">
                        <c:v>Distribución</c:v>
                      </c:pt>
                      <c:pt idx="4">
                        <c:v>Precio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'6'!$F$5:$J$5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16881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817840"/>
        <c:crosses val="autoZero"/>
        <c:auto val="1"/>
        <c:lblAlgn val="ctr"/>
        <c:lblOffset val="100"/>
        <c:noMultiLvlLbl val="0"/>
      </c:catAx>
      <c:valAx>
        <c:axId val="16881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81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</a:t>
            </a:r>
            <a:r>
              <a:rPr lang="es-CL" baseline="0"/>
              <a:t> de Innovación por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'7'!$H$6</c:f>
              <c:strCache>
                <c:ptCount val="1"/>
                <c:pt idx="0">
                  <c:v>2007-2008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'7'!$G$7:$G$19</c:f>
              <c:strCache>
                <c:ptCount val="1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N</c:v>
                </c:pt>
                <c:pt idx="12">
                  <c:v>O</c:v>
                </c:pt>
              </c:strCache>
            </c:strRef>
          </c:cat>
          <c:val>
            <c:numRef>
              <c:f>'7'!$H$7:$H$19</c:f>
              <c:numCache>
                <c:formatCode>0.00%</c:formatCode>
                <c:ptCount val="13"/>
                <c:pt idx="0">
                  <c:v>0.1690652</c:v>
                </c:pt>
                <c:pt idx="1">
                  <c:v>6.3628199999999996E-2</c:v>
                </c:pt>
                <c:pt idx="2">
                  <c:v>0.38</c:v>
                </c:pt>
                <c:pt idx="3">
                  <c:v>0.29081370000000001</c:v>
                </c:pt>
                <c:pt idx="4">
                  <c:v>0.39024389999999998</c:v>
                </c:pt>
                <c:pt idx="5">
                  <c:v>0.2334273</c:v>
                </c:pt>
                <c:pt idx="6">
                  <c:v>0.2356374</c:v>
                </c:pt>
                <c:pt idx="7">
                  <c:v>7.9679200000000006E-2</c:v>
                </c:pt>
                <c:pt idx="8">
                  <c:v>0.25785760000000002</c:v>
                </c:pt>
                <c:pt idx="9">
                  <c:v>0.21251890000000001</c:v>
                </c:pt>
                <c:pt idx="10">
                  <c:v>0.27287129999999998</c:v>
                </c:pt>
                <c:pt idx="11">
                  <c:v>0.26920860000000002</c:v>
                </c:pt>
                <c:pt idx="12">
                  <c:v>0.31946180000000002</c:v>
                </c:pt>
              </c:numCache>
            </c:numRef>
          </c:val>
        </c:ser>
        <c:ser>
          <c:idx val="1"/>
          <c:order val="1"/>
          <c:tx>
            <c:strRef>
              <c:f>'7'!$I$6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'7'!$G$7:$G$19</c:f>
              <c:strCache>
                <c:ptCount val="1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N</c:v>
                </c:pt>
                <c:pt idx="12">
                  <c:v>O</c:v>
                </c:pt>
              </c:strCache>
            </c:strRef>
          </c:cat>
          <c:val>
            <c:numRef>
              <c:f>'7'!$I$7:$I$19</c:f>
              <c:numCache>
                <c:formatCode>0.00%</c:formatCode>
                <c:ptCount val="13"/>
                <c:pt idx="0">
                  <c:v>0.13553799999999999</c:v>
                </c:pt>
                <c:pt idx="1">
                  <c:v>0.15745200000000001</c:v>
                </c:pt>
                <c:pt idx="2">
                  <c:v>0.35714289999999999</c:v>
                </c:pt>
                <c:pt idx="3">
                  <c:v>0.3086103</c:v>
                </c:pt>
                <c:pt idx="4">
                  <c:v>0.39830510000000002</c:v>
                </c:pt>
                <c:pt idx="5">
                  <c:v>0.1318802</c:v>
                </c:pt>
                <c:pt idx="6">
                  <c:v>0.20701559999999999</c:v>
                </c:pt>
                <c:pt idx="7">
                  <c:v>0.21340919999999999</c:v>
                </c:pt>
                <c:pt idx="8">
                  <c:v>0.20947940000000001</c:v>
                </c:pt>
                <c:pt idx="9">
                  <c:v>0.1742388</c:v>
                </c:pt>
                <c:pt idx="10">
                  <c:v>0.194105</c:v>
                </c:pt>
                <c:pt idx="11">
                  <c:v>0.23224110000000001</c:v>
                </c:pt>
                <c:pt idx="12">
                  <c:v>0.2102706</c:v>
                </c:pt>
              </c:numCache>
            </c:numRef>
          </c:val>
        </c:ser>
        <c:ser>
          <c:idx val="2"/>
          <c:order val="2"/>
          <c:tx>
            <c:strRef>
              <c:f>'7'!$J$6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'7'!$G$7:$G$19</c:f>
              <c:strCache>
                <c:ptCount val="13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N</c:v>
                </c:pt>
                <c:pt idx="12">
                  <c:v>O</c:v>
                </c:pt>
              </c:strCache>
            </c:strRef>
          </c:cat>
          <c:val>
            <c:numRef>
              <c:f>'7'!$J$7:$J$19</c:f>
              <c:numCache>
                <c:formatCode>0.00%</c:formatCode>
                <c:ptCount val="13"/>
                <c:pt idx="0">
                  <c:v>0.2712542</c:v>
                </c:pt>
                <c:pt idx="1">
                  <c:v>0.1645228</c:v>
                </c:pt>
                <c:pt idx="2">
                  <c:v>0.45</c:v>
                </c:pt>
                <c:pt idx="3">
                  <c:v>0.3376941</c:v>
                </c:pt>
                <c:pt idx="4">
                  <c:v>0.49586780000000003</c:v>
                </c:pt>
                <c:pt idx="5">
                  <c:v>0.25733220000000001</c:v>
                </c:pt>
                <c:pt idx="6">
                  <c:v>0.21411959999999999</c:v>
                </c:pt>
                <c:pt idx="7">
                  <c:v>0.28292679999999998</c:v>
                </c:pt>
                <c:pt idx="8">
                  <c:v>0.1436462</c:v>
                </c:pt>
                <c:pt idx="9">
                  <c:v>0.14086689999999999</c:v>
                </c:pt>
                <c:pt idx="10">
                  <c:v>0.28288079999999999</c:v>
                </c:pt>
                <c:pt idx="11">
                  <c:v>0.30940200000000001</c:v>
                </c:pt>
                <c:pt idx="12">
                  <c:v>0.29954609999999998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821760"/>
        <c:axId val="168822320"/>
      </c:barChart>
      <c:catAx>
        <c:axId val="1688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822320"/>
        <c:crosses val="autoZero"/>
        <c:auto val="1"/>
        <c:lblAlgn val="ctr"/>
        <c:lblOffset val="100"/>
        <c:noMultiLvlLbl val="0"/>
      </c:catAx>
      <c:valAx>
        <c:axId val="16882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88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Tasa de Innovación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'8'!$K$5</c:f>
              <c:strCache>
                <c:ptCount val="1"/>
                <c:pt idx="0">
                  <c:v>2007-2008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'8'!$J$6:$J$20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'8'!$K$6:$K$20</c:f>
              <c:numCache>
                <c:formatCode>0.00%</c:formatCode>
                <c:ptCount val="15"/>
                <c:pt idx="0">
                  <c:v>0.13489609999999999</c:v>
                </c:pt>
                <c:pt idx="1">
                  <c:v>5.1908599999999999E-2</c:v>
                </c:pt>
                <c:pt idx="2">
                  <c:v>0.29635590000000001</c:v>
                </c:pt>
                <c:pt idx="3">
                  <c:v>0.33361039999999997</c:v>
                </c:pt>
                <c:pt idx="4">
                  <c:v>0.2355843</c:v>
                </c:pt>
                <c:pt idx="5">
                  <c:v>0.20062050000000001</c:v>
                </c:pt>
                <c:pt idx="6">
                  <c:v>0.20079420000000001</c:v>
                </c:pt>
                <c:pt idx="7">
                  <c:v>0.30276999999999998</c:v>
                </c:pt>
                <c:pt idx="8">
                  <c:v>0.24787039999999999</c:v>
                </c:pt>
                <c:pt idx="9">
                  <c:v>0.10368239999999999</c:v>
                </c:pt>
                <c:pt idx="10">
                  <c:v>0.42288589999999998</c:v>
                </c:pt>
                <c:pt idx="11">
                  <c:v>0.16881889999999999</c:v>
                </c:pt>
                <c:pt idx="12">
                  <c:v>0.2475589</c:v>
                </c:pt>
                <c:pt idx="13">
                  <c:v>0.14117589999999999</c:v>
                </c:pt>
                <c:pt idx="14">
                  <c:v>1.6652199999999999E-2</c:v>
                </c:pt>
              </c:numCache>
            </c:numRef>
          </c:val>
        </c:ser>
        <c:ser>
          <c:idx val="1"/>
          <c:order val="1"/>
          <c:tx>
            <c:strRef>
              <c:f>'8'!$L$5</c:f>
              <c:strCache>
                <c:ptCount val="1"/>
                <c:pt idx="0">
                  <c:v>2009-2010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'8'!$J$6:$J$20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'8'!$L$6:$L$20</c:f>
              <c:numCache>
                <c:formatCode>0.00%</c:formatCode>
                <c:ptCount val="15"/>
                <c:pt idx="0">
                  <c:v>0.13608700000000001</c:v>
                </c:pt>
                <c:pt idx="1">
                  <c:v>0.2620459</c:v>
                </c:pt>
                <c:pt idx="2">
                  <c:v>0.20705280000000001</c:v>
                </c:pt>
                <c:pt idx="3">
                  <c:v>0.11592479999999999</c:v>
                </c:pt>
                <c:pt idx="4">
                  <c:v>0.14178479999999999</c:v>
                </c:pt>
                <c:pt idx="5">
                  <c:v>0.2007574</c:v>
                </c:pt>
                <c:pt idx="6">
                  <c:v>0.1087967</c:v>
                </c:pt>
                <c:pt idx="7">
                  <c:v>0.17824590000000001</c:v>
                </c:pt>
                <c:pt idx="8">
                  <c:v>0.29785590000000001</c:v>
                </c:pt>
                <c:pt idx="9">
                  <c:v>0.26150830000000003</c:v>
                </c:pt>
                <c:pt idx="10">
                  <c:v>0.17678340000000001</c:v>
                </c:pt>
                <c:pt idx="11">
                  <c:v>0.2660843</c:v>
                </c:pt>
                <c:pt idx="12">
                  <c:v>0.1954071</c:v>
                </c:pt>
                <c:pt idx="13">
                  <c:v>0.24870500000000001</c:v>
                </c:pt>
                <c:pt idx="14">
                  <c:v>0.15357589999999999</c:v>
                </c:pt>
              </c:numCache>
            </c:numRef>
          </c:val>
        </c:ser>
        <c:ser>
          <c:idx val="2"/>
          <c:order val="2"/>
          <c:tx>
            <c:strRef>
              <c:f>'8'!$M$5</c:f>
              <c:strCache>
                <c:ptCount val="1"/>
                <c:pt idx="0">
                  <c:v>2011-2012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'8'!$J$6:$J$20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'8'!$M$6:$M$20</c:f>
              <c:numCache>
                <c:formatCode>0.00%</c:formatCode>
                <c:ptCount val="15"/>
                <c:pt idx="0">
                  <c:v>0.2199962</c:v>
                </c:pt>
                <c:pt idx="1">
                  <c:v>0.29870989999999997</c:v>
                </c:pt>
                <c:pt idx="2">
                  <c:v>0.32757770000000003</c:v>
                </c:pt>
                <c:pt idx="3">
                  <c:v>0.2611985</c:v>
                </c:pt>
                <c:pt idx="4">
                  <c:v>0.18760479999999999</c:v>
                </c:pt>
                <c:pt idx="5">
                  <c:v>0.31844070000000002</c:v>
                </c:pt>
                <c:pt idx="6">
                  <c:v>0.2557199</c:v>
                </c:pt>
                <c:pt idx="7">
                  <c:v>0.15826370000000001</c:v>
                </c:pt>
                <c:pt idx="8">
                  <c:v>9.8737500000000006E-2</c:v>
                </c:pt>
                <c:pt idx="9">
                  <c:v>0.22088450000000001</c:v>
                </c:pt>
                <c:pt idx="10">
                  <c:v>0.1764387</c:v>
                </c:pt>
                <c:pt idx="11">
                  <c:v>0.17883270000000001</c:v>
                </c:pt>
                <c:pt idx="12">
                  <c:v>0.25774839999999999</c:v>
                </c:pt>
                <c:pt idx="13">
                  <c:v>0.19625039999999999</c:v>
                </c:pt>
                <c:pt idx="14">
                  <c:v>0.22923479999999999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100496"/>
        <c:axId val="169101056"/>
      </c:barChart>
      <c:catAx>
        <c:axId val="1691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101056"/>
        <c:crosses val="autoZero"/>
        <c:auto val="1"/>
        <c:lblAlgn val="ctr"/>
        <c:lblOffset val="100"/>
        <c:noMultiLvlLbl val="0"/>
      </c:catAx>
      <c:valAx>
        <c:axId val="16910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910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9</xdr:row>
      <xdr:rowOff>166687</xdr:rowOff>
    </xdr:from>
    <xdr:to>
      <xdr:col>9</xdr:col>
      <xdr:colOff>19050</xdr:colOff>
      <xdr:row>24</xdr:row>
      <xdr:rowOff>52387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10</xdr:row>
      <xdr:rowOff>80961</xdr:rowOff>
    </xdr:from>
    <xdr:to>
      <xdr:col>12</xdr:col>
      <xdr:colOff>466725</xdr:colOff>
      <xdr:row>25</xdr:row>
      <xdr:rowOff>161924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738187</xdr:colOff>
      <xdr:row>4</xdr:row>
      <xdr:rowOff>176212</xdr:rowOff>
    </xdr:from>
    <xdr:to>
      <xdr:col>13</xdr:col>
      <xdr:colOff>738187</xdr:colOff>
      <xdr:row>18</xdr:row>
      <xdr:rowOff>61912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519112</xdr:colOff>
      <xdr:row>25</xdr:row>
      <xdr:rowOff>147637</xdr:rowOff>
    </xdr:from>
    <xdr:to>
      <xdr:col>13</xdr:col>
      <xdr:colOff>519112</xdr:colOff>
      <xdr:row>40</xdr:row>
      <xdr:rowOff>33337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261936</xdr:colOff>
      <xdr:row>14</xdr:row>
      <xdr:rowOff>4762</xdr:rowOff>
    </xdr:from>
    <xdr:to>
      <xdr:col>10</xdr:col>
      <xdr:colOff>419099</xdr:colOff>
      <xdr:row>33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9</xdr:row>
      <xdr:rowOff>119061</xdr:rowOff>
    </xdr:from>
    <xdr:to>
      <xdr:col>10</xdr:col>
      <xdr:colOff>347662</xdr:colOff>
      <xdr:row>24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119062</xdr:colOff>
      <xdr:row>36</xdr:row>
      <xdr:rowOff>90487</xdr:rowOff>
    </xdr:from>
    <xdr:to>
      <xdr:col>8</xdr:col>
      <xdr:colOff>566737</xdr:colOff>
      <xdr:row>51</xdr:row>
      <xdr:rowOff>157162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</xdr:colOff>
      <xdr:row>1</xdr:row>
      <xdr:rowOff>147637</xdr:rowOff>
    </xdr:from>
    <xdr:to>
      <xdr:col>12</xdr:col>
      <xdr:colOff>214312</xdr:colOff>
      <xdr:row>16</xdr:row>
      <xdr:rowOff>23812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90487</xdr:colOff>
      <xdr:row>24</xdr:row>
      <xdr:rowOff>138112</xdr:rowOff>
    </xdr:from>
    <xdr:to>
      <xdr:col>9</xdr:col>
      <xdr:colOff>90487</xdr:colOff>
      <xdr:row>39</xdr:row>
      <xdr:rowOff>23812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252412</xdr:colOff>
      <xdr:row>29</xdr:row>
      <xdr:rowOff>71437</xdr:rowOff>
    </xdr:from>
    <xdr:to>
      <xdr:col>19</xdr:col>
      <xdr:colOff>33337</xdr:colOff>
      <xdr:row>43</xdr:row>
      <xdr:rowOff>147637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471487</xdr:colOff>
      <xdr:row>8</xdr:row>
      <xdr:rowOff>176212</xdr:rowOff>
    </xdr:from>
    <xdr:to>
      <xdr:col>10</xdr:col>
      <xdr:colOff>304800</xdr:colOff>
      <xdr:row>19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309562</xdr:colOff>
      <xdr:row>19</xdr:row>
      <xdr:rowOff>61912</xdr:rowOff>
    </xdr:from>
    <xdr:to>
      <xdr:col>10</xdr:col>
      <xdr:colOff>309562</xdr:colOff>
      <xdr:row>33</xdr:row>
      <xdr:rowOff>138112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33</xdr:row>
      <xdr:rowOff>28575</xdr:rowOff>
    </xdr:from>
    <xdr:to>
      <xdr:col>9</xdr:col>
      <xdr:colOff>638175</xdr:colOff>
      <xdr:row>47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147637</xdr:colOff>
      <xdr:row>6</xdr:row>
      <xdr:rowOff>128587</xdr:rowOff>
    </xdr:from>
    <xdr:to>
      <xdr:col>8</xdr:col>
      <xdr:colOff>419100</xdr:colOff>
      <xdr:row>18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666751</xdr:colOff>
      <xdr:row>12</xdr:row>
      <xdr:rowOff>176212</xdr:rowOff>
    </xdr:from>
    <xdr:to>
      <xdr:col>10</xdr:col>
      <xdr:colOff>723900</xdr:colOff>
      <xdr:row>27</xdr:row>
      <xdr:rowOff>61912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242887</xdr:colOff>
      <xdr:row>7</xdr:row>
      <xdr:rowOff>119063</xdr:rowOff>
    </xdr:from>
    <xdr:to>
      <xdr:col>8</xdr:col>
      <xdr:colOff>428625</xdr:colOff>
      <xdr:row>17</xdr:row>
      <xdr:rowOff>133351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261937</xdr:colOff>
      <xdr:row>22</xdr:row>
      <xdr:rowOff>0</xdr:rowOff>
    </xdr:from>
    <xdr:to>
      <xdr:col>13</xdr:col>
      <xdr:colOff>561975</xdr:colOff>
      <xdr:row>33</xdr:row>
      <xdr:rowOff>180975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633412</xdr:colOff>
      <xdr:row>11</xdr:row>
      <xdr:rowOff>33337</xdr:rowOff>
    </xdr:from>
    <xdr:to>
      <xdr:col>9</xdr:col>
      <xdr:colOff>114300</xdr:colOff>
      <xdr:row>22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10</xdr:row>
      <xdr:rowOff>109538</xdr:rowOff>
    </xdr:from>
    <xdr:to>
      <xdr:col>8</xdr:col>
      <xdr:colOff>790575</xdr:colOff>
      <xdr:row>23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9</xdr:col>
      <xdr:colOff>704850</xdr:colOff>
      <xdr:row>23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21</xdr:row>
      <xdr:rowOff>95250</xdr:rowOff>
    </xdr:from>
    <xdr:to>
      <xdr:col>11</xdr:col>
      <xdr:colOff>333375</xdr:colOff>
      <xdr:row>30</xdr:row>
      <xdr:rowOff>171449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21</xdr:row>
      <xdr:rowOff>114300</xdr:rowOff>
    </xdr:from>
    <xdr:to>
      <xdr:col>10</xdr:col>
      <xdr:colOff>304799</xdr:colOff>
      <xdr:row>37</xdr:row>
      <xdr:rowOff>47626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876300</xdr:colOff>
      <xdr:row>24</xdr:row>
      <xdr:rowOff>166687</xdr:rowOff>
    </xdr:from>
    <xdr:to>
      <xdr:col>13</xdr:col>
      <xdr:colOff>304799</xdr:colOff>
      <xdr:row>42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214312</xdr:colOff>
      <xdr:row>5</xdr:row>
      <xdr:rowOff>128587</xdr:rowOff>
    </xdr:from>
    <xdr:to>
      <xdr:col>13</xdr:col>
      <xdr:colOff>733425</xdr:colOff>
      <xdr:row>17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C2:M45"/>
  <sheetViews>
    <sheetView tabSelected="1" workbookViewId="0"/>
  </sheetViews>
  <sheetFormatPr baseColWidth="10" defaultRowHeight="15" x14ac:dyDescent="0.25"/>
  <sheetData>
    <row r="2" spans="3:13" ht="15.75" thickBot="1" x14ac:dyDescent="0.3"/>
    <row r="3" spans="3:13" ht="15.75" thickTop="1" x14ac:dyDescent="0.25">
      <c r="C3" s="193" t="s">
        <v>286</v>
      </c>
      <c r="D3" s="194"/>
      <c r="E3" s="194"/>
      <c r="F3" s="194"/>
      <c r="G3" s="194"/>
      <c r="H3" s="194"/>
      <c r="I3" s="194"/>
      <c r="J3" s="194"/>
      <c r="K3" s="194"/>
      <c r="L3" s="194"/>
      <c r="M3" s="195"/>
    </row>
    <row r="4" spans="3:13" x14ac:dyDescent="0.25">
      <c r="C4" s="196"/>
      <c r="D4" s="197"/>
      <c r="E4" s="197"/>
      <c r="F4" s="197"/>
      <c r="G4" s="197"/>
      <c r="H4" s="197"/>
      <c r="I4" s="197"/>
      <c r="J4" s="197"/>
      <c r="K4" s="197"/>
      <c r="L4" s="197"/>
      <c r="M4" s="198"/>
    </row>
    <row r="5" spans="3:13" ht="21.75" thickBot="1" x14ac:dyDescent="0.4">
      <c r="C5" s="199" t="s">
        <v>306</v>
      </c>
      <c r="D5" s="200"/>
      <c r="E5" s="200"/>
      <c r="F5" s="200"/>
      <c r="G5" s="200"/>
      <c r="H5" s="200"/>
      <c r="I5" s="200"/>
      <c r="J5" s="200"/>
      <c r="K5" s="200"/>
      <c r="L5" s="200"/>
      <c r="M5" s="201"/>
    </row>
    <row r="6" spans="3:13" ht="16.5" thickTop="1" x14ac:dyDescent="0.25">
      <c r="C6" s="131">
        <v>1</v>
      </c>
      <c r="D6" s="132"/>
      <c r="E6" s="39" t="s">
        <v>287</v>
      </c>
      <c r="F6" s="38"/>
      <c r="G6" s="38"/>
      <c r="H6" s="38"/>
      <c r="I6" s="38"/>
      <c r="J6" s="38"/>
      <c r="K6" s="38"/>
      <c r="L6" s="38"/>
      <c r="M6" s="40"/>
    </row>
    <row r="7" spans="3:13" x14ac:dyDescent="0.25">
      <c r="C7" s="133"/>
      <c r="D7" s="185" t="s">
        <v>202</v>
      </c>
      <c r="E7" s="38" t="s">
        <v>2</v>
      </c>
      <c r="F7" s="45"/>
      <c r="G7" s="45"/>
      <c r="H7" s="45"/>
      <c r="I7" s="45"/>
      <c r="J7" s="45"/>
      <c r="K7" s="45"/>
      <c r="L7" s="45"/>
      <c r="M7" s="50"/>
    </row>
    <row r="8" spans="3:13" ht="15.75" x14ac:dyDescent="0.25">
      <c r="C8" s="134">
        <v>2</v>
      </c>
      <c r="D8" s="135"/>
      <c r="E8" s="47" t="s">
        <v>409</v>
      </c>
      <c r="F8" s="43"/>
      <c r="G8" s="43"/>
      <c r="H8" s="43"/>
      <c r="I8" s="43"/>
      <c r="J8" s="43"/>
      <c r="K8" s="43"/>
      <c r="L8" s="43"/>
      <c r="M8" s="48"/>
    </row>
    <row r="9" spans="3:13" ht="15.75" x14ac:dyDescent="0.25">
      <c r="C9" s="134">
        <v>3</v>
      </c>
      <c r="D9" s="135"/>
      <c r="E9" s="44" t="s">
        <v>288</v>
      </c>
      <c r="F9" s="43"/>
      <c r="G9" s="43"/>
      <c r="H9" s="43"/>
      <c r="I9" s="43"/>
      <c r="J9" s="43"/>
      <c r="K9" s="43"/>
      <c r="L9" s="43"/>
      <c r="M9" s="48"/>
    </row>
    <row r="10" spans="3:13" x14ac:dyDescent="0.25">
      <c r="C10" s="41"/>
      <c r="D10" s="132" t="s">
        <v>59</v>
      </c>
      <c r="E10" s="129" t="s">
        <v>410</v>
      </c>
      <c r="F10" s="129"/>
      <c r="G10" s="129"/>
      <c r="H10" s="129"/>
      <c r="I10" s="38"/>
      <c r="J10" s="38"/>
      <c r="K10" s="38"/>
      <c r="L10" s="38"/>
      <c r="M10" s="40"/>
    </row>
    <row r="11" spans="3:13" x14ac:dyDescent="0.25">
      <c r="C11" s="49"/>
      <c r="D11" s="185" t="s">
        <v>60</v>
      </c>
      <c r="E11" s="130" t="s">
        <v>424</v>
      </c>
      <c r="F11" s="130"/>
      <c r="G11" s="130"/>
      <c r="H11" s="130"/>
      <c r="I11" s="45"/>
      <c r="J11" s="45"/>
      <c r="K11" s="45"/>
      <c r="L11" s="45"/>
      <c r="M11" s="50"/>
    </row>
    <row r="12" spans="3:13" ht="15.75" x14ac:dyDescent="0.25">
      <c r="C12" s="134">
        <v>4</v>
      </c>
      <c r="D12" s="135"/>
      <c r="E12" s="44" t="s">
        <v>289</v>
      </c>
      <c r="F12" s="43"/>
      <c r="G12" s="43"/>
      <c r="H12" s="43"/>
      <c r="I12" s="43"/>
      <c r="J12" s="43"/>
      <c r="K12" s="43"/>
      <c r="L12" s="43"/>
      <c r="M12" s="48"/>
    </row>
    <row r="13" spans="3:13" x14ac:dyDescent="0.25">
      <c r="C13" s="49"/>
      <c r="D13" s="185" t="s">
        <v>61</v>
      </c>
      <c r="E13" s="130" t="s">
        <v>411</v>
      </c>
      <c r="F13" s="45"/>
      <c r="G13" s="45"/>
      <c r="H13" s="45"/>
      <c r="I13" s="45"/>
      <c r="J13" s="45"/>
      <c r="K13" s="45"/>
      <c r="L13" s="45"/>
      <c r="M13" s="50"/>
    </row>
    <row r="14" spans="3:13" ht="15.75" x14ac:dyDescent="0.25">
      <c r="C14" s="134">
        <v>5</v>
      </c>
      <c r="D14" s="135"/>
      <c r="E14" s="44" t="s">
        <v>265</v>
      </c>
      <c r="F14" s="43"/>
      <c r="G14" s="43"/>
      <c r="H14" s="43"/>
      <c r="I14" s="43"/>
      <c r="J14" s="43"/>
      <c r="K14" s="43"/>
      <c r="L14" s="43"/>
      <c r="M14" s="48"/>
    </row>
    <row r="15" spans="3:13" x14ac:dyDescent="0.25">
      <c r="C15" s="49"/>
      <c r="D15" s="132" t="s">
        <v>297</v>
      </c>
      <c r="E15" s="130" t="s">
        <v>412</v>
      </c>
      <c r="F15" s="45"/>
      <c r="G15" s="45"/>
      <c r="H15" s="45"/>
      <c r="I15" s="45"/>
      <c r="J15" s="45"/>
      <c r="K15" s="45"/>
      <c r="L15" s="45"/>
      <c r="M15" s="50"/>
    </row>
    <row r="16" spans="3:13" ht="15.75" x14ac:dyDescent="0.25">
      <c r="C16" s="134">
        <v>6</v>
      </c>
      <c r="D16" s="135"/>
      <c r="E16" s="44" t="s">
        <v>290</v>
      </c>
      <c r="F16" s="43"/>
      <c r="G16" s="43"/>
      <c r="H16" s="43"/>
      <c r="I16" s="43"/>
      <c r="J16" s="43"/>
      <c r="K16" s="43"/>
      <c r="L16" s="43"/>
      <c r="M16" s="48"/>
    </row>
    <row r="17" spans="3:13" x14ac:dyDescent="0.25">
      <c r="C17" s="49"/>
      <c r="D17" s="185" t="s">
        <v>418</v>
      </c>
      <c r="E17" s="130" t="s">
        <v>413</v>
      </c>
      <c r="F17" s="45"/>
      <c r="G17" s="45"/>
      <c r="H17" s="45"/>
      <c r="I17" s="45"/>
      <c r="J17" s="45"/>
      <c r="K17" s="45"/>
      <c r="L17" s="45"/>
      <c r="M17" s="50"/>
    </row>
    <row r="18" spans="3:13" ht="15.75" x14ac:dyDescent="0.25">
      <c r="C18" s="131">
        <v>7</v>
      </c>
      <c r="D18" s="132"/>
      <c r="E18" s="39" t="s">
        <v>291</v>
      </c>
      <c r="F18" s="38"/>
      <c r="G18" s="38"/>
      <c r="H18" s="38"/>
      <c r="I18" s="38"/>
      <c r="J18" s="38"/>
      <c r="K18" s="38"/>
      <c r="L18" s="38"/>
      <c r="M18" s="40"/>
    </row>
    <row r="19" spans="3:13" x14ac:dyDescent="0.25">
      <c r="C19" s="41"/>
      <c r="D19" s="132" t="s">
        <v>299</v>
      </c>
      <c r="E19" s="38" t="s">
        <v>292</v>
      </c>
      <c r="F19" s="38"/>
      <c r="G19" s="38"/>
      <c r="H19" s="38"/>
      <c r="I19" s="38"/>
      <c r="J19" s="38"/>
      <c r="K19" s="38"/>
      <c r="L19" s="38"/>
      <c r="M19" s="40"/>
    </row>
    <row r="20" spans="3:13" x14ac:dyDescent="0.25">
      <c r="C20" s="41"/>
      <c r="D20" s="132" t="s">
        <v>300</v>
      </c>
      <c r="E20" s="45" t="s">
        <v>293</v>
      </c>
      <c r="F20" s="45"/>
      <c r="G20" s="45"/>
      <c r="H20" s="45"/>
      <c r="I20" s="45"/>
      <c r="J20" s="45"/>
      <c r="K20" s="45"/>
      <c r="L20" s="45"/>
      <c r="M20" s="50"/>
    </row>
    <row r="21" spans="3:13" ht="15.75" x14ac:dyDescent="0.25">
      <c r="C21" s="134">
        <v>8</v>
      </c>
      <c r="D21" s="135"/>
      <c r="E21" s="44" t="s">
        <v>294</v>
      </c>
      <c r="F21" s="43"/>
      <c r="G21" s="43"/>
      <c r="H21" s="43"/>
      <c r="I21" s="43"/>
      <c r="J21" s="43"/>
      <c r="K21" s="43"/>
      <c r="L21" s="43"/>
      <c r="M21" s="48"/>
    </row>
    <row r="22" spans="3:13" x14ac:dyDescent="0.25">
      <c r="C22" s="41"/>
      <c r="D22" s="132" t="s">
        <v>419</v>
      </c>
      <c r="E22" s="38" t="s">
        <v>295</v>
      </c>
      <c r="F22" s="38"/>
      <c r="G22" s="38"/>
      <c r="H22" s="38"/>
      <c r="I22" s="38"/>
      <c r="J22" s="38"/>
      <c r="K22" s="38"/>
      <c r="L22" s="38"/>
      <c r="M22" s="40"/>
    </row>
    <row r="23" spans="3:13" x14ac:dyDescent="0.25">
      <c r="C23" s="41"/>
      <c r="D23" s="132" t="s">
        <v>420</v>
      </c>
      <c r="E23" s="45" t="s">
        <v>296</v>
      </c>
      <c r="F23" s="45"/>
      <c r="G23" s="45"/>
      <c r="H23" s="45"/>
      <c r="I23" s="45"/>
      <c r="J23" s="45"/>
      <c r="K23" s="45"/>
      <c r="L23" s="45"/>
      <c r="M23" s="50"/>
    </row>
    <row r="24" spans="3:13" ht="15.75" x14ac:dyDescent="0.25">
      <c r="C24" s="134">
        <v>9</v>
      </c>
      <c r="D24" s="135"/>
      <c r="E24" s="44" t="s">
        <v>414</v>
      </c>
      <c r="F24" s="43"/>
      <c r="G24" s="38"/>
      <c r="H24" s="38"/>
      <c r="I24" s="38"/>
      <c r="J24" s="38"/>
      <c r="K24" s="38"/>
      <c r="L24" s="38"/>
      <c r="M24" s="40"/>
    </row>
    <row r="25" spans="3:13" x14ac:dyDescent="0.25">
      <c r="C25" s="41"/>
      <c r="D25" s="132" t="s">
        <v>301</v>
      </c>
      <c r="E25" s="38" t="s">
        <v>415</v>
      </c>
      <c r="F25" s="38"/>
      <c r="G25" s="38"/>
      <c r="H25" s="38"/>
      <c r="I25" s="38"/>
      <c r="J25" s="38"/>
      <c r="K25" s="38"/>
      <c r="L25" s="38"/>
      <c r="M25" s="40"/>
    </row>
    <row r="26" spans="3:13" x14ac:dyDescent="0.25">
      <c r="C26" s="49"/>
      <c r="D26" s="185" t="s">
        <v>302</v>
      </c>
      <c r="E26" s="45" t="s">
        <v>416</v>
      </c>
      <c r="F26" s="45"/>
      <c r="G26" s="38"/>
      <c r="H26" s="38"/>
      <c r="I26" s="38"/>
      <c r="J26" s="38"/>
      <c r="K26" s="38"/>
      <c r="L26" s="38"/>
      <c r="M26" s="40"/>
    </row>
    <row r="27" spans="3:13" ht="15.75" x14ac:dyDescent="0.25">
      <c r="C27" s="134">
        <v>10</v>
      </c>
      <c r="D27" s="135"/>
      <c r="E27" s="44" t="s">
        <v>298</v>
      </c>
      <c r="F27" s="43"/>
      <c r="G27" s="43"/>
      <c r="H27" s="43"/>
      <c r="I27" s="43"/>
      <c r="J27" s="43"/>
      <c r="K27" s="43"/>
      <c r="L27" s="43"/>
      <c r="M27" s="48"/>
    </row>
    <row r="28" spans="3:13" x14ac:dyDescent="0.25">
      <c r="C28" s="41"/>
      <c r="D28" s="132" t="s">
        <v>304</v>
      </c>
      <c r="E28" s="38" t="s">
        <v>110</v>
      </c>
      <c r="F28" s="38"/>
      <c r="G28" s="38"/>
      <c r="H28" s="38"/>
      <c r="I28" s="38"/>
      <c r="J28" s="38"/>
      <c r="K28" s="38"/>
      <c r="L28" s="38"/>
      <c r="M28" s="40"/>
    </row>
    <row r="29" spans="3:13" x14ac:dyDescent="0.25">
      <c r="C29" s="41"/>
      <c r="D29" s="132" t="s">
        <v>305</v>
      </c>
      <c r="E29" s="45" t="s">
        <v>169</v>
      </c>
      <c r="F29" s="45"/>
      <c r="G29" s="45"/>
      <c r="H29" s="45"/>
      <c r="I29" s="45"/>
      <c r="J29" s="45"/>
      <c r="K29" s="45"/>
      <c r="L29" s="45"/>
      <c r="M29" s="50"/>
    </row>
    <row r="30" spans="3:13" ht="15.75" x14ac:dyDescent="0.25">
      <c r="C30" s="136">
        <v>11</v>
      </c>
      <c r="D30" s="137"/>
      <c r="E30" s="47" t="s">
        <v>344</v>
      </c>
      <c r="F30" s="46"/>
      <c r="G30" s="46"/>
      <c r="H30" s="46"/>
      <c r="I30" s="46"/>
      <c r="J30" s="46"/>
      <c r="K30" s="46"/>
      <c r="L30" s="46"/>
      <c r="M30" s="51"/>
    </row>
    <row r="31" spans="3:13" ht="15.75" x14ac:dyDescent="0.25">
      <c r="C31" s="136">
        <v>12</v>
      </c>
      <c r="D31" s="137"/>
      <c r="E31" s="47" t="s">
        <v>97</v>
      </c>
      <c r="F31" s="46"/>
      <c r="G31" s="46"/>
      <c r="H31" s="46"/>
      <c r="I31" s="46"/>
      <c r="J31" s="46"/>
      <c r="K31" s="46"/>
      <c r="L31" s="46"/>
      <c r="M31" s="51"/>
    </row>
    <row r="32" spans="3:13" ht="15.75" x14ac:dyDescent="0.25">
      <c r="C32" s="131">
        <v>13</v>
      </c>
      <c r="D32" s="132"/>
      <c r="E32" s="39" t="s">
        <v>417</v>
      </c>
      <c r="F32" s="38"/>
      <c r="G32" s="38"/>
      <c r="H32" s="38"/>
      <c r="I32" s="38"/>
      <c r="J32" s="38"/>
      <c r="K32" s="38"/>
      <c r="L32" s="38"/>
      <c r="M32" s="40"/>
    </row>
    <row r="33" spans="3:13" x14ac:dyDescent="0.25">
      <c r="C33" s="41"/>
      <c r="D33" s="132" t="s">
        <v>421</v>
      </c>
      <c r="E33" s="38" t="s">
        <v>481</v>
      </c>
      <c r="F33" s="42"/>
      <c r="G33" s="42"/>
      <c r="H33" s="42"/>
      <c r="I33" s="42"/>
      <c r="J33" s="42"/>
      <c r="K33" s="42"/>
      <c r="L33" s="38"/>
      <c r="M33" s="40"/>
    </row>
    <row r="34" spans="3:13" x14ac:dyDescent="0.25">
      <c r="C34" s="41"/>
      <c r="D34" s="132" t="s">
        <v>422</v>
      </c>
      <c r="E34" s="38" t="s">
        <v>425</v>
      </c>
      <c r="F34" s="38"/>
      <c r="G34" s="38"/>
      <c r="H34" s="38"/>
      <c r="I34" s="38"/>
      <c r="J34" s="38"/>
      <c r="K34" s="38"/>
      <c r="L34" s="38"/>
      <c r="M34" s="40"/>
    </row>
    <row r="35" spans="3:13" x14ac:dyDescent="0.25">
      <c r="C35" s="41"/>
      <c r="D35" s="132" t="s">
        <v>423</v>
      </c>
      <c r="E35" s="38" t="s">
        <v>408</v>
      </c>
      <c r="F35" s="38"/>
      <c r="G35" s="38"/>
      <c r="H35" s="38"/>
      <c r="I35" s="38"/>
      <c r="J35" s="38"/>
      <c r="K35" s="38"/>
      <c r="L35" s="38"/>
      <c r="M35" s="40"/>
    </row>
    <row r="36" spans="3:13" x14ac:dyDescent="0.25">
      <c r="C36" s="41"/>
      <c r="D36" s="132" t="s">
        <v>448</v>
      </c>
      <c r="E36" s="38" t="s">
        <v>470</v>
      </c>
      <c r="F36" s="38"/>
      <c r="G36" s="38"/>
      <c r="H36" s="38"/>
      <c r="I36" s="38"/>
      <c r="J36" s="38"/>
      <c r="K36" s="38"/>
      <c r="L36" s="38"/>
      <c r="M36" s="40"/>
    </row>
    <row r="37" spans="3:13" ht="15.75" x14ac:dyDescent="0.25">
      <c r="C37" s="136">
        <v>14</v>
      </c>
      <c r="D37" s="137"/>
      <c r="E37" s="47" t="s">
        <v>54</v>
      </c>
      <c r="F37" s="46"/>
      <c r="G37" s="46"/>
      <c r="H37" s="46"/>
      <c r="I37" s="46"/>
      <c r="J37" s="46"/>
      <c r="K37" s="46"/>
      <c r="L37" s="46"/>
      <c r="M37" s="51"/>
    </row>
    <row r="38" spans="3:13" ht="15.75" x14ac:dyDescent="0.25">
      <c r="C38" s="134">
        <v>15</v>
      </c>
      <c r="D38" s="135"/>
      <c r="E38" s="44" t="s">
        <v>232</v>
      </c>
      <c r="F38" s="43"/>
      <c r="G38" s="43"/>
      <c r="H38" s="43"/>
      <c r="I38" s="43"/>
      <c r="J38" s="43"/>
      <c r="K38" s="43"/>
      <c r="L38" s="43"/>
      <c r="M38" s="48"/>
    </row>
    <row r="39" spans="3:13" ht="15.75" x14ac:dyDescent="0.25">
      <c r="C39" s="136">
        <v>16</v>
      </c>
      <c r="D39" s="137"/>
      <c r="E39" s="47" t="s">
        <v>200</v>
      </c>
      <c r="F39" s="46"/>
      <c r="G39" s="46"/>
      <c r="H39" s="46"/>
      <c r="I39" s="46"/>
      <c r="J39" s="46"/>
      <c r="K39" s="46"/>
      <c r="L39" s="46"/>
      <c r="M39" s="51"/>
    </row>
    <row r="40" spans="3:13" ht="15.75" x14ac:dyDescent="0.25">
      <c r="C40" s="136">
        <v>17</v>
      </c>
      <c r="D40" s="137"/>
      <c r="E40" s="47" t="s">
        <v>257</v>
      </c>
      <c r="F40" s="46"/>
      <c r="G40" s="46"/>
      <c r="H40" s="46"/>
      <c r="I40" s="46"/>
      <c r="J40" s="46"/>
      <c r="K40" s="46"/>
      <c r="L40" s="46"/>
      <c r="M40" s="51"/>
    </row>
    <row r="41" spans="3:13" ht="15.75" x14ac:dyDescent="0.25">
      <c r="C41" s="134">
        <v>18</v>
      </c>
      <c r="D41" s="135"/>
      <c r="E41" s="44" t="s">
        <v>53</v>
      </c>
      <c r="F41" s="43"/>
      <c r="G41" s="43"/>
      <c r="H41" s="43"/>
      <c r="I41" s="43"/>
      <c r="J41" s="43"/>
      <c r="K41" s="43"/>
      <c r="L41" s="43"/>
      <c r="M41" s="48"/>
    </row>
    <row r="42" spans="3:13" x14ac:dyDescent="0.25">
      <c r="C42" s="131"/>
      <c r="D42" s="132" t="s">
        <v>477</v>
      </c>
      <c r="E42" s="38" t="s">
        <v>53</v>
      </c>
      <c r="F42" s="38"/>
      <c r="G42" s="38"/>
      <c r="H42" s="38"/>
      <c r="I42" s="38"/>
      <c r="J42" s="38"/>
      <c r="K42" s="38"/>
      <c r="L42" s="38"/>
      <c r="M42" s="40"/>
    </row>
    <row r="43" spans="3:13" ht="15.75" thickBot="1" x14ac:dyDescent="0.3">
      <c r="C43" s="189"/>
      <c r="D43" s="190" t="s">
        <v>478</v>
      </c>
      <c r="E43" s="191" t="s">
        <v>51</v>
      </c>
      <c r="F43" s="191"/>
      <c r="G43" s="191"/>
      <c r="H43" s="191"/>
      <c r="I43" s="191"/>
      <c r="J43" s="191"/>
      <c r="K43" s="191"/>
      <c r="L43" s="191"/>
      <c r="M43" s="192"/>
    </row>
    <row r="44" spans="3:13" ht="15.75" thickTop="1" x14ac:dyDescent="0.25">
      <c r="C44" s="138"/>
      <c r="D44" s="138"/>
    </row>
    <row r="45" spans="3:13" x14ac:dyDescent="0.25">
      <c r="C45" s="139" t="s">
        <v>354</v>
      </c>
      <c r="D45" s="202" t="s">
        <v>426</v>
      </c>
      <c r="E45" s="202"/>
      <c r="F45" s="202"/>
      <c r="G45" s="202"/>
      <c r="H45" s="202"/>
      <c r="I45" s="202"/>
      <c r="J45" s="202"/>
      <c r="K45" s="202"/>
      <c r="L45" s="202"/>
      <c r="M45" s="202"/>
    </row>
  </sheetData>
  <sheetProtection password="C69F" sheet="1" objects="1" scenarios="1"/>
  <mergeCells count="3">
    <mergeCell ref="C3:M4"/>
    <mergeCell ref="C5:M5"/>
    <mergeCell ref="D45:M45"/>
  </mergeCells>
  <hyperlinks>
    <hyperlink ref="C6" location="'Tasas de Innovación'!A1" display="'Tasas de Innovación'!A1"/>
    <hyperlink ref="C8" location="'Tasas de Innovación por Tipo'!A1" display="'Tasas de Innovación por Tipo'!A1"/>
    <hyperlink ref="C9" location="T.I.Producto!A1" display="T.I.Producto!A1"/>
    <hyperlink ref="C12" location="T.I.Proceso!A1" display="T.I.Proceso!A1"/>
    <hyperlink ref="C12:D12" location="'4'!A1" display="'4'!A1"/>
    <hyperlink ref="C9:D9" location="'3'!A1" display="'3'!A1"/>
    <hyperlink ref="C8:D8" location="'2'!A1" display="'2'!A1"/>
    <hyperlink ref="C6:D6" location="'1'!A1" display="'1'!A1"/>
    <hyperlink ref="C14:D14" location="'5'!A1" display="'5'!A1"/>
    <hyperlink ref="C16:D16" location="'6'!A1" display="'6'!A1"/>
    <hyperlink ref="C18:D18" location="'7'!A1" display="'7'!A1"/>
    <hyperlink ref="C21:D21" location="'8'!A1" display="'8'!A1"/>
    <hyperlink ref="C24:D24" location="'9'!A1" display="'9'!A1"/>
    <hyperlink ref="C27:D27" location="'10'!A1" display="'10'!A1"/>
    <hyperlink ref="C30:D30" location="'11'!A1" display="'11'!A1"/>
    <hyperlink ref="C31:D31" location="'12'!A1" display="'12'!A1"/>
    <hyperlink ref="C32:D32" location="'13'!A1" display="'13'!A1"/>
    <hyperlink ref="C37:D37" location="'14'!A1" display="'14'!A1"/>
    <hyperlink ref="C38:D38" location="'15'!A1" display="'15'!A1"/>
    <hyperlink ref="C39:D39" location="'16'!A1" display="'16'!A1"/>
    <hyperlink ref="C40:D40" location="'17'!A1" display="'17'!A1"/>
    <hyperlink ref="C41:D41" location="'18'!A1" display="'18'!A1"/>
    <hyperlink ref="D28" location="'10.1'!A1" display="10.1"/>
    <hyperlink ref="D29" location="'10.2'!A1" display="10.2"/>
    <hyperlink ref="D33" location="'13.1 y 13.2'!A1" display="13.1"/>
    <hyperlink ref="D34" location="'13.1 y 13.2'!A1" display="13.2"/>
    <hyperlink ref="D35" location="'13.3'!A1" display="13.3"/>
    <hyperlink ref="D36" location="'13.3'!A17" display="13.4"/>
    <hyperlink ref="D26" location="'9'!A20" display="9.2"/>
    <hyperlink ref="D25" location="'9'!A1" display="9.1"/>
    <hyperlink ref="D23" location="Índice!A39" display="8.2"/>
    <hyperlink ref="D22" location="'8'!A1" display="8.1"/>
    <hyperlink ref="D20" location="'7'!A38" display="7.2"/>
    <hyperlink ref="D19" location="'7'!A1" display="7.1"/>
    <hyperlink ref="D17" location="'6'!A1" display="6.1"/>
    <hyperlink ref="D15" location="'5'!A1" display="5.1"/>
    <hyperlink ref="D13" location="'4'!A1" display="4.1"/>
    <hyperlink ref="D11" location="'3'!A21" display="3.2"/>
    <hyperlink ref="D10" location="'3'!A1" display="3.1"/>
    <hyperlink ref="D7" location="'1'!A1" display="1.1"/>
    <hyperlink ref="D42" location="'18'!A1" display="18.1"/>
    <hyperlink ref="D43" location="'18'!A23" display="18.2"/>
    <hyperlink ref="C27" location="'10.1'!A1" display="'10.1'!A1"/>
    <hyperlink ref="C32" location="'13.1 y 13.2'!A1" display="'13.1 y 13.2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53"/>
  <sheetViews>
    <sheetView workbookViewId="0"/>
  </sheetViews>
  <sheetFormatPr baseColWidth="10" defaultRowHeight="15" x14ac:dyDescent="0.25"/>
  <cols>
    <col min="2" max="2" width="18.85546875" customWidth="1"/>
    <col min="6" max="6" width="14.28515625" customWidth="1"/>
    <col min="7" max="7" width="14.5703125" customWidth="1"/>
    <col min="8" max="8" width="14.42578125" bestFit="1" customWidth="1"/>
    <col min="10" max="10" width="13" bestFit="1" customWidth="1"/>
    <col min="14" max="14" width="13" bestFit="1" customWidth="1"/>
  </cols>
  <sheetData>
    <row r="1" spans="2:18" ht="15.75" thickBot="1" x14ac:dyDescent="0.3"/>
    <row r="2" spans="2:18" ht="15.75" thickTop="1" x14ac:dyDescent="0.25">
      <c r="B2" s="1" t="s">
        <v>462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x14ac:dyDescent="0.25">
      <c r="B3" s="4"/>
      <c r="C3" s="5"/>
      <c r="D3" s="5"/>
      <c r="E3" s="78"/>
      <c r="F3" s="78"/>
      <c r="G3" s="235" t="s">
        <v>387</v>
      </c>
      <c r="H3" s="236"/>
      <c r="I3" s="5"/>
      <c r="J3" s="5"/>
      <c r="K3" s="5"/>
      <c r="L3" s="5"/>
      <c r="M3" s="5"/>
      <c r="N3" s="5"/>
      <c r="O3" s="5"/>
      <c r="P3" s="5"/>
      <c r="Q3" s="5"/>
      <c r="R3" s="6"/>
    </row>
    <row r="4" spans="2:18" x14ac:dyDescent="0.25">
      <c r="B4" s="7" t="s">
        <v>0</v>
      </c>
      <c r="C4" s="5"/>
      <c r="D4" s="5"/>
      <c r="E4" s="237" t="s">
        <v>383</v>
      </c>
      <c r="F4" s="238"/>
      <c r="G4" s="96" t="s">
        <v>388</v>
      </c>
      <c r="H4" s="96" t="s">
        <v>389</v>
      </c>
      <c r="I4" s="5"/>
      <c r="J4" s="5"/>
      <c r="K4" s="5"/>
      <c r="L4" s="5"/>
      <c r="M4" s="5"/>
      <c r="N4" s="5"/>
      <c r="O4" s="5"/>
      <c r="P4" s="5"/>
      <c r="Q4" s="5"/>
      <c r="R4" s="6"/>
    </row>
    <row r="5" spans="2:18" x14ac:dyDescent="0.25">
      <c r="B5" s="7" t="s">
        <v>362</v>
      </c>
      <c r="C5" s="8" t="s">
        <v>1</v>
      </c>
      <c r="D5" s="5"/>
      <c r="E5" s="96">
        <v>1</v>
      </c>
      <c r="F5" s="99" t="s">
        <v>384</v>
      </c>
      <c r="G5" s="97">
        <v>100000.1</v>
      </c>
      <c r="H5" s="96" t="s">
        <v>390</v>
      </c>
      <c r="I5" s="5"/>
      <c r="J5" s="5"/>
      <c r="K5" s="5"/>
      <c r="L5" s="5"/>
      <c r="M5" s="5"/>
      <c r="N5" s="5"/>
      <c r="O5" s="5"/>
      <c r="P5" s="5"/>
      <c r="Q5" s="5"/>
      <c r="R5" s="6"/>
    </row>
    <row r="6" spans="2:18" x14ac:dyDescent="0.25">
      <c r="B6" s="7"/>
      <c r="C6" s="8" t="s">
        <v>3</v>
      </c>
      <c r="D6" s="5"/>
      <c r="E6" s="96">
        <v>2</v>
      </c>
      <c r="F6" s="99" t="s">
        <v>385</v>
      </c>
      <c r="G6" s="97">
        <v>25000.1</v>
      </c>
      <c r="H6" s="98">
        <v>100000</v>
      </c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x14ac:dyDescent="0.25">
      <c r="B7" s="4"/>
      <c r="C7" s="8" t="s">
        <v>41</v>
      </c>
      <c r="D7" s="5"/>
      <c r="E7" s="96">
        <v>3</v>
      </c>
      <c r="F7" s="99" t="s">
        <v>386</v>
      </c>
      <c r="G7" s="97">
        <v>2400.1</v>
      </c>
      <c r="H7" s="98">
        <v>25000</v>
      </c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x14ac:dyDescent="0.25">
      <c r="B8" s="4"/>
      <c r="C8" s="5"/>
      <c r="D8" s="5"/>
      <c r="E8" s="234" t="s">
        <v>431</v>
      </c>
      <c r="F8" s="234"/>
      <c r="G8" s="234"/>
      <c r="H8" s="234"/>
      <c r="I8" s="5"/>
      <c r="J8" s="5"/>
      <c r="K8" s="5"/>
      <c r="L8" s="5"/>
      <c r="M8" s="5"/>
      <c r="N8" s="5"/>
      <c r="O8" s="5"/>
      <c r="P8" s="5"/>
      <c r="Q8" s="5"/>
      <c r="R8" s="6"/>
    </row>
    <row r="9" spans="2:18" x14ac:dyDescent="0.25">
      <c r="B9" s="7" t="s">
        <v>363</v>
      </c>
      <c r="C9" s="8" t="s">
        <v>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</row>
    <row r="10" spans="2:18" ht="15" customHeight="1" x14ac:dyDescent="0.25">
      <c r="B10" s="7"/>
      <c r="C10" s="8" t="s">
        <v>7</v>
      </c>
      <c r="D10" s="5"/>
      <c r="E10" s="213" t="s">
        <v>382</v>
      </c>
      <c r="F10" s="214"/>
      <c r="G10" s="214"/>
      <c r="H10" s="215"/>
      <c r="I10" s="5"/>
      <c r="J10" s="5"/>
      <c r="K10" s="5"/>
      <c r="L10" s="5"/>
      <c r="M10" s="5"/>
      <c r="N10" s="5"/>
      <c r="O10" s="5"/>
      <c r="P10" s="5"/>
      <c r="Q10" s="5"/>
      <c r="R10" s="6"/>
    </row>
    <row r="11" spans="2:18" x14ac:dyDescent="0.25">
      <c r="B11" s="7"/>
      <c r="C11" s="8" t="s">
        <v>9</v>
      </c>
      <c r="D11" s="5"/>
      <c r="E11" s="22"/>
      <c r="F11" s="22" t="s">
        <v>4</v>
      </c>
      <c r="G11" s="22" t="s">
        <v>6</v>
      </c>
      <c r="H11" s="22" t="s">
        <v>8</v>
      </c>
      <c r="I11" s="5"/>
      <c r="J11" s="5"/>
      <c r="K11" s="5"/>
      <c r="L11" s="5"/>
      <c r="M11" s="5"/>
      <c r="N11" s="5"/>
      <c r="O11" s="5"/>
      <c r="P11" s="5"/>
      <c r="Q11" s="5"/>
      <c r="R11" s="6"/>
    </row>
    <row r="12" spans="2:18" x14ac:dyDescent="0.25">
      <c r="B12" s="7"/>
      <c r="C12" s="8" t="s">
        <v>10</v>
      </c>
      <c r="D12" s="5"/>
      <c r="E12" s="22">
        <v>1</v>
      </c>
      <c r="F12" s="101">
        <v>0.30345080000000002</v>
      </c>
      <c r="G12" s="101">
        <v>0.39316780000000001</v>
      </c>
      <c r="H12" s="101">
        <v>0.40062249999999999</v>
      </c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2:18" x14ac:dyDescent="0.25">
      <c r="B13" s="7"/>
      <c r="C13" s="8" t="s">
        <v>11</v>
      </c>
      <c r="D13" s="5"/>
      <c r="E13" s="22">
        <v>2</v>
      </c>
      <c r="F13" s="101">
        <v>0.33670020000000001</v>
      </c>
      <c r="G13" s="101">
        <v>0.31479000000000001</v>
      </c>
      <c r="H13" s="101">
        <v>0.35857149999999999</v>
      </c>
      <c r="I13" s="5"/>
      <c r="J13" s="5"/>
      <c r="K13" s="5"/>
      <c r="L13" s="5"/>
      <c r="M13" s="5"/>
      <c r="N13" s="5"/>
      <c r="O13" s="5"/>
      <c r="P13" s="5"/>
      <c r="Q13" s="5"/>
      <c r="R13" s="6"/>
    </row>
    <row r="14" spans="2:18" x14ac:dyDescent="0.25">
      <c r="B14" s="7"/>
      <c r="C14" s="8" t="s">
        <v>12</v>
      </c>
      <c r="D14" s="5"/>
      <c r="E14" s="22">
        <v>3</v>
      </c>
      <c r="F14" s="101">
        <v>0.20881430000000001</v>
      </c>
      <c r="G14" s="101">
        <v>0.16127449999999999</v>
      </c>
      <c r="H14" s="101">
        <v>0.20721729999999999</v>
      </c>
      <c r="I14" s="5"/>
      <c r="J14" s="5"/>
      <c r="K14" s="5"/>
      <c r="L14" s="5"/>
      <c r="M14" s="5"/>
      <c r="N14" s="5"/>
      <c r="O14" s="5"/>
      <c r="P14" s="5"/>
      <c r="Q14" s="5"/>
      <c r="R14" s="6"/>
    </row>
    <row r="15" spans="2:18" x14ac:dyDescent="0.25">
      <c r="B15" s="7"/>
      <c r="C15" s="8" t="s">
        <v>13</v>
      </c>
      <c r="D15" s="5"/>
      <c r="E15" s="22" t="s">
        <v>39</v>
      </c>
      <c r="F15" s="101">
        <v>0.23283670000000001</v>
      </c>
      <c r="G15" s="101">
        <v>0.19221830000000001</v>
      </c>
      <c r="H15" s="101">
        <v>0.2368082</v>
      </c>
      <c r="I15" s="5"/>
      <c r="J15" s="5"/>
      <c r="K15" s="5"/>
      <c r="L15" s="5"/>
      <c r="M15" s="5"/>
      <c r="N15" s="5"/>
      <c r="O15" s="5"/>
      <c r="P15" s="5"/>
      <c r="Q15" s="5"/>
      <c r="R15" s="6"/>
    </row>
    <row r="16" spans="2:18" x14ac:dyDescent="0.25">
      <c r="B16" s="7"/>
      <c r="C16" s="8" t="s">
        <v>14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2:18" x14ac:dyDescent="0.25">
      <c r="B17" s="7"/>
      <c r="C17" s="8" t="s">
        <v>15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2:18" x14ac:dyDescent="0.25">
      <c r="B18" s="4"/>
      <c r="C18" s="8" t="s">
        <v>16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6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6"/>
    </row>
    <row r="20" spans="2:18" x14ac:dyDescent="0.25">
      <c r="B20" s="7" t="s">
        <v>371</v>
      </c>
      <c r="C20" s="24" t="s">
        <v>19</v>
      </c>
      <c r="D20" s="5"/>
      <c r="E20" s="239" t="s">
        <v>109</v>
      </c>
      <c r="F20" s="239"/>
      <c r="G20" s="95"/>
      <c r="H20" s="240" t="s">
        <v>4</v>
      </c>
      <c r="I20" s="240"/>
      <c r="J20" s="233" t="s">
        <v>6</v>
      </c>
      <c r="K20" s="233"/>
      <c r="L20" s="233"/>
      <c r="M20" s="233"/>
      <c r="N20" s="233" t="s">
        <v>8</v>
      </c>
      <c r="O20" s="233"/>
      <c r="P20" s="233"/>
      <c r="Q20" s="233"/>
      <c r="R20" s="6"/>
    </row>
    <row r="21" spans="2:18" ht="15" customHeight="1" x14ac:dyDescent="0.25">
      <c r="B21" s="4"/>
      <c r="C21" s="24" t="s">
        <v>345</v>
      </c>
      <c r="D21" s="5"/>
      <c r="E21" s="239"/>
      <c r="F21" s="239"/>
      <c r="G21" s="95"/>
      <c r="H21" s="95" t="s">
        <v>429</v>
      </c>
      <c r="I21" s="95" t="s">
        <v>430</v>
      </c>
      <c r="J21" s="95" t="s">
        <v>429</v>
      </c>
      <c r="K21" s="95" t="s">
        <v>430</v>
      </c>
      <c r="L21" s="95" t="s">
        <v>35</v>
      </c>
      <c r="M21" s="95" t="s">
        <v>34</v>
      </c>
      <c r="N21" s="95" t="s">
        <v>429</v>
      </c>
      <c r="O21" s="95" t="s">
        <v>430</v>
      </c>
      <c r="P21" s="95" t="s">
        <v>35</v>
      </c>
      <c r="Q21" s="95" t="s">
        <v>34</v>
      </c>
      <c r="R21" s="6"/>
    </row>
    <row r="22" spans="2:18" x14ac:dyDescent="0.25">
      <c r="B22" s="4"/>
      <c r="C22" s="24" t="s">
        <v>346</v>
      </c>
      <c r="D22" s="5"/>
      <c r="E22" s="239"/>
      <c r="F22" s="239"/>
      <c r="G22" s="95">
        <v>1</v>
      </c>
      <c r="H22" s="104">
        <v>0.1684195</v>
      </c>
      <c r="I22" s="104">
        <v>0.17094790000000001</v>
      </c>
      <c r="J22" s="104">
        <v>0.20426320000000001</v>
      </c>
      <c r="K22" s="104">
        <v>0.2476651</v>
      </c>
      <c r="L22" s="104">
        <v>0.25961980000000001</v>
      </c>
      <c r="M22" s="104">
        <v>0.18964929999999999</v>
      </c>
      <c r="N22" s="104">
        <v>0.1762358</v>
      </c>
      <c r="O22" s="104">
        <v>0.2485764</v>
      </c>
      <c r="P22" s="104">
        <v>0.27294560000000001</v>
      </c>
      <c r="Q22" s="104">
        <v>0.20879819999999999</v>
      </c>
      <c r="R22" s="6"/>
    </row>
    <row r="23" spans="2:18" x14ac:dyDescent="0.25">
      <c r="B23" s="4"/>
      <c r="C23" s="24" t="s">
        <v>347</v>
      </c>
      <c r="D23" s="5"/>
      <c r="E23" s="239"/>
      <c r="F23" s="239"/>
      <c r="G23" s="95">
        <v>2</v>
      </c>
      <c r="H23" s="104">
        <v>0.1993162</v>
      </c>
      <c r="I23" s="104">
        <v>0.18416640000000001</v>
      </c>
      <c r="J23" s="104">
        <v>0.1431567</v>
      </c>
      <c r="K23" s="104">
        <v>0.15484690000000001</v>
      </c>
      <c r="L23" s="104">
        <v>0.1708702</v>
      </c>
      <c r="M23" s="104">
        <v>0.1083759</v>
      </c>
      <c r="N23" s="104">
        <v>0.1332642</v>
      </c>
      <c r="O23" s="104">
        <v>0.2345486</v>
      </c>
      <c r="P23" s="104">
        <v>0.28294649999999999</v>
      </c>
      <c r="Q23" s="104">
        <v>0.1978009</v>
      </c>
      <c r="R23" s="6"/>
    </row>
    <row r="24" spans="2:18" x14ac:dyDescent="0.25">
      <c r="B24" s="4"/>
      <c r="C24" s="24" t="s">
        <v>348</v>
      </c>
      <c r="D24" s="5"/>
      <c r="E24" s="239"/>
      <c r="F24" s="239"/>
      <c r="G24" s="95">
        <v>3</v>
      </c>
      <c r="H24" s="104">
        <v>0.12893460000000001</v>
      </c>
      <c r="I24" s="104">
        <v>0.1038157</v>
      </c>
      <c r="J24" s="104">
        <v>7.4589299999999997E-2</v>
      </c>
      <c r="K24" s="104">
        <v>9.0497099999999997E-2</v>
      </c>
      <c r="L24" s="104">
        <v>8.5387699999999997E-2</v>
      </c>
      <c r="M24" s="104">
        <v>7.0178599999999994E-2</v>
      </c>
      <c r="N24" s="104">
        <v>0.10891919999999999</v>
      </c>
      <c r="O24" s="104">
        <v>0.1375711</v>
      </c>
      <c r="P24" s="104">
        <v>0.1070232</v>
      </c>
      <c r="Q24" s="104">
        <v>7.7883900000000006E-2</v>
      </c>
      <c r="R24" s="6"/>
    </row>
    <row r="25" spans="2:18" x14ac:dyDescent="0.25">
      <c r="B25" s="4"/>
      <c r="C25" s="24" t="s">
        <v>349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2:18" x14ac:dyDescent="0.25">
      <c r="B26" s="4"/>
      <c r="C26" s="24" t="s">
        <v>350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2:18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2:18" x14ac:dyDescent="0.25">
      <c r="B29" s="7"/>
      <c r="C29" s="8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6"/>
    </row>
    <row r="30" spans="2:18" x14ac:dyDescent="0.25">
      <c r="B30" s="4"/>
      <c r="C30" s="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6"/>
    </row>
    <row r="31" spans="2:18" x14ac:dyDescent="0.25">
      <c r="B31" s="4"/>
      <c r="C31" s="8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6"/>
    </row>
    <row r="32" spans="2:18" x14ac:dyDescent="0.25">
      <c r="B32" s="4"/>
      <c r="C32" s="8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/>
    </row>
    <row r="33" spans="2:18" x14ac:dyDescent="0.25">
      <c r="B33" s="4"/>
      <c r="C33" s="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6"/>
    </row>
    <row r="34" spans="2:18" x14ac:dyDescent="0.25">
      <c r="B34" s="4"/>
      <c r="C34" s="8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6"/>
    </row>
    <row r="35" spans="2:18" x14ac:dyDescent="0.25">
      <c r="B35" s="4"/>
      <c r="C35" s="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</row>
    <row r="36" spans="2:18" x14ac:dyDescent="0.25">
      <c r="B36" s="4"/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6"/>
    </row>
    <row r="37" spans="2:18" x14ac:dyDescent="0.25">
      <c r="B37" s="4"/>
      <c r="C37" s="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2:18" x14ac:dyDescent="0.25">
      <c r="B38" s="4"/>
      <c r="C38" s="8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6"/>
    </row>
    <row r="39" spans="2:18" x14ac:dyDescent="0.25">
      <c r="B39" s="4"/>
      <c r="C39" s="8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6"/>
    </row>
    <row r="40" spans="2:18" x14ac:dyDescent="0.25">
      <c r="B40" s="4"/>
      <c r="C40" s="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6"/>
    </row>
    <row r="41" spans="2:18" x14ac:dyDescent="0.2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6"/>
    </row>
    <row r="42" spans="2:18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6"/>
    </row>
    <row r="43" spans="2:18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"/>
    </row>
    <row r="44" spans="2:18" ht="15.75" thickBot="1" x14ac:dyDescent="0.3">
      <c r="B44" s="102"/>
      <c r="C44" s="10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2"/>
    </row>
    <row r="45" spans="2:18" ht="15.75" thickTop="1" x14ac:dyDescent="0.2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2:18" x14ac:dyDescent="0.25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2:18" x14ac:dyDescent="0.25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2:18" x14ac:dyDescent="0.25">
      <c r="B48" s="5"/>
      <c r="C48" s="6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2:18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2:18" x14ac:dyDescent="0.2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2:18" x14ac:dyDescent="0.2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pans="2:18" x14ac:dyDescent="0.2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</sheetData>
  <sheetProtection password="C69F" sheet="1" objects="1" scenarios="1"/>
  <mergeCells count="8">
    <mergeCell ref="J20:M20"/>
    <mergeCell ref="N20:Q20"/>
    <mergeCell ref="E8:H8"/>
    <mergeCell ref="G3:H3"/>
    <mergeCell ref="E4:F4"/>
    <mergeCell ref="E10:H10"/>
    <mergeCell ref="E20:F24"/>
    <mergeCell ref="H20:I2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O117"/>
  <sheetViews>
    <sheetView workbookViewId="0"/>
  </sheetViews>
  <sheetFormatPr baseColWidth="10" defaultRowHeight="15" x14ac:dyDescent="0.25"/>
  <cols>
    <col min="2" max="2" width="23.28515625" customWidth="1"/>
    <col min="3" max="3" width="13.85546875" customWidth="1"/>
    <col min="4" max="4" width="12.140625" customWidth="1"/>
    <col min="5" max="5" width="11.5703125" customWidth="1"/>
    <col min="6" max="6" width="21.85546875" customWidth="1"/>
    <col min="7" max="7" width="13" customWidth="1"/>
    <col min="8" max="8" width="21.42578125" customWidth="1"/>
    <col min="9" max="9" width="12.42578125" bestFit="1" customWidth="1"/>
    <col min="10" max="10" width="21.140625" customWidth="1"/>
    <col min="11" max="11" width="15.28515625" customWidth="1"/>
    <col min="12" max="12" width="13.85546875" bestFit="1" customWidth="1"/>
    <col min="13" max="13" width="13" bestFit="1" customWidth="1"/>
    <col min="14" max="14" width="22" customWidth="1"/>
  </cols>
  <sheetData>
    <row r="1" spans="2:15" ht="15.75" thickBot="1" x14ac:dyDescent="0.3"/>
    <row r="2" spans="2:15" ht="15.75" thickTop="1" x14ac:dyDescent="0.25">
      <c r="B2" s="1" t="s">
        <v>463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25">
      <c r="B4" s="7" t="s">
        <v>0</v>
      </c>
      <c r="C4" s="5"/>
      <c r="E4" s="93">
        <v>1</v>
      </c>
      <c r="F4" s="241" t="s">
        <v>392</v>
      </c>
      <c r="G4" s="241"/>
      <c r="H4" s="241"/>
      <c r="I4" s="241"/>
      <c r="N4" s="5"/>
      <c r="O4" s="6"/>
    </row>
    <row r="5" spans="2:15" x14ac:dyDescent="0.25">
      <c r="B5" s="7" t="s">
        <v>65</v>
      </c>
      <c r="C5" s="8" t="s">
        <v>111</v>
      </c>
      <c r="E5" s="93">
        <v>2</v>
      </c>
      <c r="F5" s="241" t="s">
        <v>393</v>
      </c>
      <c r="G5" s="241"/>
      <c r="H5" s="241"/>
      <c r="I5" s="241"/>
      <c r="N5" s="5"/>
      <c r="O5" s="6"/>
    </row>
    <row r="6" spans="2:15" x14ac:dyDescent="0.25">
      <c r="B6" s="4"/>
      <c r="C6" s="8" t="s">
        <v>112</v>
      </c>
      <c r="E6" s="93">
        <v>3</v>
      </c>
      <c r="F6" s="241" t="s">
        <v>394</v>
      </c>
      <c r="G6" s="241"/>
      <c r="H6" s="241"/>
      <c r="I6" s="241"/>
      <c r="N6" s="5"/>
      <c r="O6" s="6"/>
    </row>
    <row r="7" spans="2:15" x14ac:dyDescent="0.25">
      <c r="B7" s="4"/>
      <c r="C7" s="8" t="s">
        <v>113</v>
      </c>
      <c r="E7" s="93">
        <v>4</v>
      </c>
      <c r="F7" s="241" t="s">
        <v>395</v>
      </c>
      <c r="G7" s="241"/>
      <c r="H7" s="241"/>
      <c r="I7" s="241"/>
      <c r="N7" s="5"/>
      <c r="O7" s="6"/>
    </row>
    <row r="8" spans="2:15" x14ac:dyDescent="0.25">
      <c r="B8" s="4"/>
      <c r="C8" s="8" t="s">
        <v>114</v>
      </c>
      <c r="E8" s="93">
        <v>5</v>
      </c>
      <c r="F8" s="241" t="s">
        <v>396</v>
      </c>
      <c r="G8" s="241"/>
      <c r="H8" s="241"/>
      <c r="I8" s="241"/>
      <c r="N8" s="5"/>
      <c r="O8" s="6"/>
    </row>
    <row r="9" spans="2:15" x14ac:dyDescent="0.25">
      <c r="B9" s="4"/>
      <c r="C9" s="8" t="s">
        <v>115</v>
      </c>
      <c r="E9" s="93">
        <v>6</v>
      </c>
      <c r="F9" s="241" t="s">
        <v>434</v>
      </c>
      <c r="G9" s="241"/>
      <c r="H9" s="241"/>
      <c r="I9" s="241"/>
      <c r="N9" s="5"/>
      <c r="O9" s="6"/>
    </row>
    <row r="10" spans="2:15" x14ac:dyDescent="0.25">
      <c r="B10" s="4"/>
      <c r="C10" s="8" t="s">
        <v>115</v>
      </c>
      <c r="D10" s="5"/>
      <c r="E10" s="5"/>
      <c r="F10" s="5"/>
      <c r="G10" s="5"/>
      <c r="H10" s="5"/>
      <c r="I10" s="5"/>
      <c r="N10" s="5"/>
      <c r="O10" s="6"/>
    </row>
    <row r="11" spans="2:15" x14ac:dyDescent="0.25">
      <c r="B11" s="4"/>
      <c r="C11" s="8" t="s">
        <v>116</v>
      </c>
      <c r="D11" s="5"/>
      <c r="E11" s="5"/>
      <c r="F11" s="5"/>
      <c r="G11" s="5"/>
      <c r="H11" s="5"/>
      <c r="I11" s="5"/>
      <c r="N11" s="5"/>
      <c r="O11" s="6"/>
    </row>
    <row r="12" spans="2:15" x14ac:dyDescent="0.25">
      <c r="B12" s="4"/>
      <c r="C12" s="8" t="s">
        <v>117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6"/>
    </row>
    <row r="13" spans="2:15" x14ac:dyDescent="0.25">
      <c r="B13" s="4"/>
      <c r="C13" s="8" t="s">
        <v>118</v>
      </c>
      <c r="D13" s="59"/>
      <c r="E13" s="243" t="s">
        <v>110</v>
      </c>
      <c r="F13" s="243"/>
      <c r="G13" s="243"/>
      <c r="H13" s="5"/>
      <c r="I13" s="5"/>
      <c r="J13" s="62"/>
      <c r="K13" s="5"/>
      <c r="L13" s="5"/>
      <c r="M13" s="5"/>
      <c r="N13" s="5"/>
      <c r="O13" s="6"/>
    </row>
    <row r="14" spans="2:15" x14ac:dyDescent="0.25">
      <c r="B14" s="4"/>
      <c r="C14" s="8" t="s">
        <v>119</v>
      </c>
      <c r="D14" s="59"/>
      <c r="E14" s="59" t="s">
        <v>4</v>
      </c>
      <c r="F14" s="59" t="s">
        <v>6</v>
      </c>
      <c r="G14" s="59" t="s">
        <v>8</v>
      </c>
      <c r="H14" s="5"/>
      <c r="I14" s="5"/>
      <c r="J14" s="5"/>
      <c r="K14" s="5"/>
      <c r="L14" s="5"/>
      <c r="M14" s="5"/>
      <c r="N14" s="5"/>
      <c r="O14" s="6"/>
    </row>
    <row r="15" spans="2:15" x14ac:dyDescent="0.25">
      <c r="B15" s="4"/>
      <c r="C15" s="8" t="s">
        <v>120</v>
      </c>
      <c r="D15" s="59">
        <v>1</v>
      </c>
      <c r="E15" s="105">
        <v>0.1942564</v>
      </c>
      <c r="F15" s="106">
        <v>0.14033899999999999</v>
      </c>
      <c r="G15" s="106">
        <v>0.16287979999999999</v>
      </c>
      <c r="H15" s="5"/>
      <c r="I15" s="5"/>
      <c r="J15" s="5"/>
      <c r="K15" s="5"/>
      <c r="L15" s="5"/>
      <c r="M15" s="5"/>
      <c r="N15" s="5"/>
      <c r="O15" s="6"/>
    </row>
    <row r="16" spans="2:15" x14ac:dyDescent="0.25">
      <c r="B16" s="4"/>
      <c r="C16" s="8" t="s">
        <v>121</v>
      </c>
      <c r="D16" s="59">
        <v>2</v>
      </c>
      <c r="E16" s="105">
        <v>2.97211E-2</v>
      </c>
      <c r="F16" s="106">
        <v>3.6055700000000003E-2</v>
      </c>
      <c r="G16" s="106">
        <v>2.2976199999999999E-2</v>
      </c>
      <c r="H16" s="5"/>
      <c r="I16" s="5"/>
      <c r="J16" s="5"/>
      <c r="K16" s="5"/>
      <c r="L16" s="5"/>
      <c r="M16" s="5"/>
      <c r="N16" s="5"/>
      <c r="O16" s="6"/>
    </row>
    <row r="17" spans="2:15" x14ac:dyDescent="0.25">
      <c r="B17" s="4"/>
      <c r="C17" s="8" t="s">
        <v>122</v>
      </c>
      <c r="D17" s="59">
        <v>3</v>
      </c>
      <c r="E17" s="105">
        <v>6.3367800000000002E-2</v>
      </c>
      <c r="F17" s="106">
        <v>3.6792699999999998E-2</v>
      </c>
      <c r="G17" s="106">
        <v>4.90552E-2</v>
      </c>
      <c r="H17" s="5"/>
      <c r="I17" s="5"/>
      <c r="J17" s="5"/>
      <c r="K17" s="5"/>
      <c r="L17" s="5"/>
      <c r="M17" s="5"/>
      <c r="N17" s="5"/>
      <c r="O17" s="6"/>
    </row>
    <row r="18" spans="2:15" x14ac:dyDescent="0.25">
      <c r="B18" s="4"/>
      <c r="C18" s="8"/>
      <c r="D18" s="59">
        <v>4</v>
      </c>
      <c r="E18" s="105">
        <v>5.8858000000000001E-2</v>
      </c>
      <c r="F18" s="106">
        <v>2.7291800000000001E-2</v>
      </c>
      <c r="G18" s="106">
        <v>2.7548599999999999E-2</v>
      </c>
      <c r="H18" s="5"/>
      <c r="I18" s="5"/>
      <c r="J18" s="5"/>
      <c r="K18" s="5"/>
      <c r="L18" s="5"/>
      <c r="M18" s="5"/>
      <c r="N18" s="5"/>
      <c r="O18" s="6"/>
    </row>
    <row r="19" spans="2:15" x14ac:dyDescent="0.25">
      <c r="B19" s="7" t="s">
        <v>105</v>
      </c>
      <c r="C19" s="8" t="s">
        <v>123</v>
      </c>
      <c r="D19" s="59">
        <v>5</v>
      </c>
      <c r="E19" s="59" t="s">
        <v>18</v>
      </c>
      <c r="F19" s="106">
        <v>1.23839E-2</v>
      </c>
      <c r="G19" s="106">
        <v>2.1996999999999999E-2</v>
      </c>
      <c r="H19" s="5"/>
      <c r="I19" s="5"/>
      <c r="J19" s="5"/>
      <c r="K19" s="5"/>
      <c r="L19" s="5"/>
      <c r="M19" s="5"/>
      <c r="N19" s="5"/>
      <c r="O19" s="6"/>
    </row>
    <row r="20" spans="2:15" x14ac:dyDescent="0.25">
      <c r="B20" s="4"/>
      <c r="C20" s="8" t="s">
        <v>124</v>
      </c>
      <c r="D20" s="59">
        <v>6</v>
      </c>
      <c r="E20" s="105">
        <v>7.1072700000000003E-2</v>
      </c>
      <c r="F20" s="106">
        <v>3.4817099999999997E-2</v>
      </c>
      <c r="G20" s="106">
        <v>4.8616699999999999E-2</v>
      </c>
      <c r="H20" s="5"/>
      <c r="I20" s="5"/>
      <c r="J20" s="5"/>
      <c r="K20" s="5"/>
      <c r="L20" s="5"/>
      <c r="M20" s="5"/>
      <c r="N20" s="5"/>
      <c r="O20" s="6"/>
    </row>
    <row r="21" spans="2:15" ht="15" customHeight="1" x14ac:dyDescent="0.25">
      <c r="B21" s="4"/>
      <c r="C21" s="8" t="s">
        <v>125</v>
      </c>
      <c r="D21" s="206" t="s">
        <v>449</v>
      </c>
      <c r="E21" s="206"/>
      <c r="F21" s="206"/>
      <c r="G21" s="206"/>
      <c r="H21" s="5"/>
      <c r="I21" s="5"/>
      <c r="J21" s="5"/>
      <c r="K21" s="5"/>
      <c r="L21" s="5"/>
      <c r="M21" s="5"/>
      <c r="N21" s="5"/>
      <c r="O21" s="6"/>
    </row>
    <row r="22" spans="2:15" x14ac:dyDescent="0.25">
      <c r="B22" s="4"/>
      <c r="C22" s="8" t="s">
        <v>126</v>
      </c>
      <c r="D22" s="207"/>
      <c r="E22" s="207"/>
      <c r="F22" s="207"/>
      <c r="G22" s="207"/>
      <c r="H22" s="5"/>
      <c r="I22" s="5"/>
      <c r="J22" s="5"/>
      <c r="K22" s="5"/>
      <c r="L22" s="5"/>
      <c r="M22" s="5"/>
      <c r="N22" s="5"/>
      <c r="O22" s="6"/>
    </row>
    <row r="23" spans="2:15" x14ac:dyDescent="0.25">
      <c r="B23" s="4"/>
      <c r="C23" s="8" t="s">
        <v>127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</row>
    <row r="24" spans="2:15" x14ac:dyDescent="0.25">
      <c r="B24" s="4"/>
      <c r="C24" s="8" t="s">
        <v>128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2:15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2:15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15" x14ac:dyDescent="0.25">
      <c r="B27" s="7" t="s">
        <v>103</v>
      </c>
      <c r="C27" s="24" t="s">
        <v>104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2:15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</row>
    <row r="29" spans="2:15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</row>
    <row r="30" spans="2:15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2:15" x14ac:dyDescent="0.25">
      <c r="B31" s="7" t="s">
        <v>129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</row>
    <row r="32" spans="2:15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2:15" x14ac:dyDescent="0.25">
      <c r="B33" s="4" t="s">
        <v>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2:15" x14ac:dyDescent="0.25">
      <c r="B34" s="30"/>
      <c r="C34" s="145">
        <v>1</v>
      </c>
      <c r="D34" s="93">
        <v>2</v>
      </c>
      <c r="E34" s="93">
        <v>3</v>
      </c>
      <c r="F34" s="93">
        <v>4</v>
      </c>
      <c r="G34" s="93">
        <v>5</v>
      </c>
      <c r="H34" s="93">
        <v>6</v>
      </c>
      <c r="I34" s="5"/>
      <c r="J34" s="5"/>
      <c r="K34" s="5"/>
      <c r="L34" s="5"/>
      <c r="M34" s="5"/>
      <c r="N34" s="5"/>
      <c r="O34" s="6"/>
    </row>
    <row r="35" spans="2:15" x14ac:dyDescent="0.25">
      <c r="B35" s="30" t="s">
        <v>130</v>
      </c>
      <c r="C35" s="146" t="s">
        <v>131</v>
      </c>
      <c r="D35" s="147" t="s">
        <v>132</v>
      </c>
      <c r="E35" s="148" t="s">
        <v>133</v>
      </c>
      <c r="F35" s="147" t="s">
        <v>134</v>
      </c>
      <c r="G35" s="147" t="s">
        <v>18</v>
      </c>
      <c r="H35" s="149" t="s">
        <v>135</v>
      </c>
      <c r="I35" s="5"/>
      <c r="J35" s="5"/>
      <c r="K35" s="5"/>
      <c r="L35" s="5"/>
      <c r="M35" s="5"/>
      <c r="N35" s="5"/>
      <c r="O35" s="6"/>
    </row>
    <row r="36" spans="2:15" x14ac:dyDescent="0.25">
      <c r="B36" s="30" t="s">
        <v>136</v>
      </c>
      <c r="C36" s="150" t="s">
        <v>137</v>
      </c>
      <c r="D36" s="151" t="s">
        <v>138</v>
      </c>
      <c r="E36" s="152" t="s">
        <v>139</v>
      </c>
      <c r="F36" s="152" t="s">
        <v>140</v>
      </c>
      <c r="G36" s="151" t="s">
        <v>18</v>
      </c>
      <c r="H36" s="153" t="s">
        <v>141</v>
      </c>
      <c r="I36" s="5"/>
      <c r="J36" s="5"/>
      <c r="K36" s="5"/>
      <c r="L36" s="5"/>
      <c r="M36" s="5"/>
      <c r="N36" s="5"/>
      <c r="O36" s="6"/>
    </row>
    <row r="37" spans="2:15" x14ac:dyDescent="0.25">
      <c r="B37" s="4"/>
      <c r="C37" s="5"/>
      <c r="D37" s="5"/>
      <c r="E37" s="5"/>
      <c r="F37" s="5"/>
      <c r="G37" s="62"/>
      <c r="H37" s="5"/>
      <c r="I37" s="5"/>
      <c r="J37" s="5"/>
      <c r="K37" s="5"/>
      <c r="L37" s="5"/>
      <c r="M37" s="5"/>
      <c r="N37" s="5"/>
      <c r="O37" s="6"/>
    </row>
    <row r="38" spans="2:15" x14ac:dyDescent="0.25">
      <c r="B38" s="4" t="s">
        <v>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2:15" x14ac:dyDescent="0.25">
      <c r="B39" s="30"/>
      <c r="C39" s="145">
        <v>1</v>
      </c>
      <c r="D39" s="93">
        <v>2</v>
      </c>
      <c r="E39" s="93">
        <v>3</v>
      </c>
      <c r="F39" s="93">
        <v>4</v>
      </c>
      <c r="G39" s="93">
        <v>5</v>
      </c>
      <c r="H39" s="93">
        <v>6</v>
      </c>
      <c r="I39" s="5"/>
      <c r="J39" s="93">
        <v>1</v>
      </c>
      <c r="K39" s="241" t="s">
        <v>392</v>
      </c>
      <c r="L39" s="241"/>
      <c r="M39" s="241"/>
      <c r="N39" s="241"/>
      <c r="O39" s="6"/>
    </row>
    <row r="40" spans="2:15" x14ac:dyDescent="0.25">
      <c r="B40" s="30" t="s">
        <v>130</v>
      </c>
      <c r="C40" s="154" t="s">
        <v>142</v>
      </c>
      <c r="D40" s="147" t="s">
        <v>143</v>
      </c>
      <c r="E40" s="147" t="s">
        <v>144</v>
      </c>
      <c r="F40" s="147" t="s">
        <v>145</v>
      </c>
      <c r="G40" s="147" t="s">
        <v>146</v>
      </c>
      <c r="H40" s="155" t="s">
        <v>147</v>
      </c>
      <c r="I40" s="5"/>
      <c r="J40" s="93">
        <v>2</v>
      </c>
      <c r="K40" s="241" t="s">
        <v>393</v>
      </c>
      <c r="L40" s="241"/>
      <c r="M40" s="241"/>
      <c r="N40" s="241"/>
      <c r="O40" s="6"/>
    </row>
    <row r="41" spans="2:15" x14ac:dyDescent="0.25">
      <c r="B41" s="30" t="s">
        <v>136</v>
      </c>
      <c r="C41" s="156" t="s">
        <v>148</v>
      </c>
      <c r="D41" s="78" t="s">
        <v>149</v>
      </c>
      <c r="E41" s="78" t="s">
        <v>150</v>
      </c>
      <c r="F41" s="78" t="s">
        <v>151</v>
      </c>
      <c r="G41" s="78" t="s">
        <v>152</v>
      </c>
      <c r="H41" s="157" t="s">
        <v>150</v>
      </c>
      <c r="I41" s="5"/>
      <c r="J41" s="93">
        <v>3</v>
      </c>
      <c r="K41" s="241" t="s">
        <v>394</v>
      </c>
      <c r="L41" s="241"/>
      <c r="M41" s="241"/>
      <c r="N41" s="241"/>
      <c r="O41" s="6"/>
    </row>
    <row r="42" spans="2:15" x14ac:dyDescent="0.25">
      <c r="B42" s="30" t="s">
        <v>153</v>
      </c>
      <c r="C42" s="156" t="s">
        <v>154</v>
      </c>
      <c r="D42" s="78" t="s">
        <v>155</v>
      </c>
      <c r="E42" s="78" t="s">
        <v>156</v>
      </c>
      <c r="F42" s="78" t="s">
        <v>157</v>
      </c>
      <c r="G42" s="78" t="s">
        <v>158</v>
      </c>
      <c r="H42" s="157" t="s">
        <v>159</v>
      </c>
      <c r="I42" s="5"/>
      <c r="J42" s="93">
        <v>4</v>
      </c>
      <c r="K42" s="241" t="s">
        <v>395</v>
      </c>
      <c r="L42" s="241"/>
      <c r="M42" s="241"/>
      <c r="N42" s="241"/>
      <c r="O42" s="6"/>
    </row>
    <row r="43" spans="2:15" x14ac:dyDescent="0.25">
      <c r="B43" s="30" t="s">
        <v>160</v>
      </c>
      <c r="C43" s="158" t="s">
        <v>161</v>
      </c>
      <c r="D43" s="151" t="s">
        <v>162</v>
      </c>
      <c r="E43" s="151" t="s">
        <v>163</v>
      </c>
      <c r="F43" s="152" t="s">
        <v>164</v>
      </c>
      <c r="G43" s="159" t="s">
        <v>165</v>
      </c>
      <c r="H43" s="160" t="s">
        <v>166</v>
      </c>
      <c r="I43" s="5"/>
      <c r="J43" s="93">
        <v>5</v>
      </c>
      <c r="K43" s="241" t="s">
        <v>396</v>
      </c>
      <c r="L43" s="241"/>
      <c r="M43" s="241"/>
      <c r="N43" s="241"/>
      <c r="O43" s="6"/>
    </row>
    <row r="44" spans="2:15" x14ac:dyDescent="0.25">
      <c r="B44" s="4"/>
      <c r="C44" s="5"/>
      <c r="D44" s="5"/>
      <c r="E44" s="5"/>
      <c r="F44" s="5"/>
      <c r="G44" s="5"/>
      <c r="H44" s="5"/>
      <c r="I44" s="5"/>
      <c r="J44" s="93">
        <v>6</v>
      </c>
      <c r="K44" s="241" t="s">
        <v>434</v>
      </c>
      <c r="L44" s="241"/>
      <c r="M44" s="241"/>
      <c r="N44" s="241"/>
      <c r="O44" s="6"/>
    </row>
    <row r="45" spans="2:15" x14ac:dyDescent="0.25">
      <c r="B45" s="4" t="s">
        <v>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</row>
    <row r="46" spans="2:15" x14ac:dyDescent="0.25">
      <c r="B46" s="30"/>
      <c r="C46" s="145">
        <v>1</v>
      </c>
      <c r="D46" s="93">
        <v>2</v>
      </c>
      <c r="E46" s="93">
        <v>3</v>
      </c>
      <c r="F46" s="93">
        <v>4</v>
      </c>
      <c r="G46" s="93">
        <v>5</v>
      </c>
      <c r="H46" s="93">
        <v>6</v>
      </c>
      <c r="I46" s="5"/>
      <c r="J46" s="5"/>
      <c r="K46" s="5"/>
      <c r="L46" s="5"/>
      <c r="M46" s="5"/>
      <c r="N46" s="5"/>
      <c r="O46" s="6"/>
    </row>
    <row r="47" spans="2:15" x14ac:dyDescent="0.25">
      <c r="B47" s="30" t="s">
        <v>130</v>
      </c>
      <c r="C47" s="146">
        <v>0.57830000000000004</v>
      </c>
      <c r="D47" s="147">
        <v>0.25019999999999998</v>
      </c>
      <c r="E47" s="147">
        <v>0.21990000000000001</v>
      </c>
      <c r="F47" s="147">
        <v>0.25180000000000002</v>
      </c>
      <c r="G47" s="147">
        <v>0.28860000000000002</v>
      </c>
      <c r="H47" s="155">
        <v>0.38900000000000001</v>
      </c>
      <c r="I47" s="5"/>
      <c r="J47" s="5"/>
      <c r="K47" s="5"/>
      <c r="L47" s="5"/>
      <c r="M47" s="5"/>
      <c r="N47" s="5"/>
      <c r="O47" s="6"/>
    </row>
    <row r="48" spans="2:15" x14ac:dyDescent="0.25">
      <c r="B48" s="30" t="s">
        <v>136</v>
      </c>
      <c r="C48" s="156">
        <v>0.624</v>
      </c>
      <c r="D48" s="78">
        <v>0.27939999999999998</v>
      </c>
      <c r="E48" s="161">
        <v>0.36459999999999998</v>
      </c>
      <c r="F48" s="78">
        <v>0.28799999999999998</v>
      </c>
      <c r="G48" s="78">
        <v>0.2243</v>
      </c>
      <c r="H48" s="162">
        <v>0.38779999999999998</v>
      </c>
      <c r="I48" s="5"/>
      <c r="J48" s="5"/>
      <c r="K48" s="172"/>
      <c r="L48" s="5"/>
      <c r="M48" s="5"/>
      <c r="N48" s="5"/>
      <c r="O48" s="6"/>
    </row>
    <row r="49" spans="2:15" x14ac:dyDescent="0.25">
      <c r="B49" s="30" t="s">
        <v>153</v>
      </c>
      <c r="C49" s="163">
        <v>0.47649999999999998</v>
      </c>
      <c r="D49" s="78">
        <v>0.15479999999999999</v>
      </c>
      <c r="E49" s="164">
        <v>0.41039999999999999</v>
      </c>
      <c r="F49" s="78">
        <v>0.31769999999999998</v>
      </c>
      <c r="G49" s="78">
        <v>0.27260000000000001</v>
      </c>
      <c r="H49" s="157">
        <v>0.3347</v>
      </c>
      <c r="I49" s="5"/>
      <c r="J49" s="5"/>
      <c r="K49" s="172"/>
      <c r="L49" s="5"/>
      <c r="M49" s="5"/>
      <c r="N49" s="5"/>
      <c r="O49" s="6"/>
    </row>
    <row r="50" spans="2:15" x14ac:dyDescent="0.25">
      <c r="B50" s="30" t="s">
        <v>160</v>
      </c>
      <c r="C50" s="158">
        <v>0.37330000000000002</v>
      </c>
      <c r="D50" s="151">
        <v>0.1668</v>
      </c>
      <c r="E50" s="151">
        <v>0.32429999999999998</v>
      </c>
      <c r="F50" s="159">
        <v>0.35439999999999999</v>
      </c>
      <c r="G50" s="151">
        <v>0.27789999999999998</v>
      </c>
      <c r="H50" s="160">
        <v>0.2853</v>
      </c>
      <c r="I50" s="5"/>
      <c r="J50" s="5"/>
      <c r="K50" s="172"/>
      <c r="L50" s="5"/>
      <c r="M50" s="5"/>
      <c r="N50" s="5"/>
      <c r="O50" s="6"/>
    </row>
    <row r="51" spans="2:15" x14ac:dyDescent="0.25">
      <c r="B51" s="4"/>
      <c r="C51" s="5"/>
      <c r="D51" s="5"/>
      <c r="E51" s="5"/>
      <c r="F51" s="5"/>
      <c r="G51" s="5"/>
      <c r="H51" s="5"/>
      <c r="I51" s="5"/>
      <c r="J51" s="5"/>
      <c r="K51" s="172"/>
      <c r="L51" s="5"/>
      <c r="M51" s="5"/>
      <c r="N51" s="5"/>
      <c r="O51" s="6"/>
    </row>
    <row r="52" spans="2:15" x14ac:dyDescent="0.25">
      <c r="B52" s="4"/>
      <c r="C52" s="5"/>
      <c r="D52" s="5"/>
      <c r="E52" s="5"/>
      <c r="F52" s="5"/>
      <c r="G52" s="5"/>
      <c r="H52" s="5"/>
      <c r="I52" s="5"/>
      <c r="J52" s="5"/>
      <c r="K52" s="172"/>
      <c r="L52" s="5"/>
      <c r="M52" s="5"/>
      <c r="N52" s="5"/>
      <c r="O52" s="6"/>
    </row>
    <row r="53" spans="2:15" x14ac:dyDescent="0.25">
      <c r="B53" s="4"/>
      <c r="C53" s="32"/>
      <c r="D53" s="5" t="s">
        <v>167</v>
      </c>
      <c r="E53" s="5"/>
      <c r="F53" s="5"/>
      <c r="G53" s="5"/>
      <c r="H53" s="5"/>
      <c r="I53" s="5"/>
      <c r="J53" s="5"/>
      <c r="K53" s="172"/>
      <c r="L53" s="5"/>
      <c r="M53" s="5"/>
      <c r="N53" s="5"/>
      <c r="O53" s="6"/>
    </row>
    <row r="54" spans="2:15" x14ac:dyDescent="0.25">
      <c r="B54" s="4"/>
      <c r="C54" s="31"/>
      <c r="D54" s="5" t="s">
        <v>168</v>
      </c>
      <c r="E54" s="5"/>
      <c r="F54" s="5"/>
      <c r="G54" s="5"/>
      <c r="H54" s="5"/>
      <c r="I54" s="5"/>
      <c r="J54" s="5"/>
      <c r="K54" s="172"/>
      <c r="L54" s="5"/>
      <c r="M54" s="5"/>
      <c r="N54" s="5"/>
      <c r="O54" s="6"/>
    </row>
    <row r="55" spans="2:15" x14ac:dyDescent="0.25">
      <c r="B55" s="4"/>
      <c r="C55" s="33"/>
      <c r="D55" s="81" t="s">
        <v>391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6"/>
    </row>
    <row r="56" spans="2:15" ht="15.75" thickBot="1" x14ac:dyDescent="0.3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2"/>
    </row>
    <row r="57" spans="2:15" ht="15.75" thickTop="1" x14ac:dyDescent="0.25"/>
    <row r="59" spans="2:15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2:15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2:15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2:15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2:15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2:15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2:14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2:14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2"/>
      <c r="N69" s="62"/>
    </row>
    <row r="70" spans="2:14" ht="15" customHeight="1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 ht="15" customHeight="1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4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x14ac:dyDescent="0.2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x14ac:dyDescent="0.25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x14ac:dyDescent="0.25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x14ac:dyDescent="0.25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x14ac:dyDescent="0.25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x14ac:dyDescent="0.25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5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5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5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2:14" x14ac:dyDescent="0.25">
      <c r="B96" s="5"/>
      <c r="C96" s="5"/>
      <c r="D96" s="5"/>
      <c r="E96" s="5"/>
      <c r="F96" s="5"/>
      <c r="G96" s="8"/>
      <c r="H96" s="8"/>
      <c r="I96" s="8"/>
      <c r="J96" s="8"/>
      <c r="K96" s="5"/>
      <c r="L96" s="5"/>
      <c r="M96" s="5"/>
      <c r="N96" s="5"/>
    </row>
    <row r="97" spans="2:14" x14ac:dyDescent="0.25">
      <c r="B97" s="5"/>
      <c r="C97" s="8"/>
      <c r="D97" s="5"/>
      <c r="E97" s="5"/>
      <c r="F97" s="5"/>
      <c r="G97" s="8"/>
      <c r="H97" s="5"/>
      <c r="I97" s="5"/>
      <c r="J97" s="5"/>
      <c r="K97" s="5"/>
      <c r="L97" s="8"/>
      <c r="M97" s="5"/>
      <c r="N97" s="5"/>
    </row>
    <row r="98" spans="2:14" x14ac:dyDescent="0.25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2:14" x14ac:dyDescent="0.25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2:14" x14ac:dyDescent="0.2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2:14" x14ac:dyDescent="0.2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2:14" x14ac:dyDescent="0.2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2:14" x14ac:dyDescent="0.2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2:14" x14ac:dyDescent="0.2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2:14" x14ac:dyDescent="0.2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2:14" x14ac:dyDescent="0.2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2:14" x14ac:dyDescent="0.2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2:14" x14ac:dyDescent="0.2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x14ac:dyDescent="0.2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2:14" x14ac:dyDescent="0.2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2:14" x14ac:dyDescent="0.2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2:14" x14ac:dyDescent="0.25">
      <c r="B112" s="5"/>
      <c r="C112" s="5"/>
      <c r="D112" s="5"/>
      <c r="E112" s="5"/>
      <c r="F112" s="5"/>
      <c r="G112" s="5"/>
      <c r="H112" s="5"/>
      <c r="I112" s="5"/>
      <c r="J112" s="5"/>
      <c r="K112" s="242"/>
      <c r="L112" s="242"/>
      <c r="M112" s="242"/>
      <c r="N112" s="5"/>
    </row>
    <row r="113" spans="2:14" x14ac:dyDescent="0.25">
      <c r="B113" s="5"/>
      <c r="C113" s="5"/>
      <c r="D113" s="5"/>
      <c r="E113" s="5"/>
      <c r="F113" s="5"/>
      <c r="G113" s="5"/>
      <c r="H113" s="5"/>
      <c r="I113" s="5"/>
      <c r="J113" s="5"/>
      <c r="K113" s="242"/>
      <c r="L113" s="242"/>
      <c r="M113" s="242"/>
      <c r="N113" s="5"/>
    </row>
    <row r="114" spans="2:14" x14ac:dyDescent="0.25">
      <c r="B114" s="5"/>
      <c r="C114" s="5"/>
      <c r="D114" s="5"/>
      <c r="E114" s="5"/>
      <c r="F114" s="5"/>
      <c r="G114" s="5"/>
      <c r="H114" s="5"/>
      <c r="I114" s="5"/>
      <c r="J114" s="5"/>
      <c r="K114" s="242"/>
      <c r="L114" s="242"/>
      <c r="M114" s="242"/>
      <c r="N114" s="5"/>
    </row>
    <row r="115" spans="2:14" x14ac:dyDescent="0.2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2:14" x14ac:dyDescent="0.2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2:14" x14ac:dyDescent="0.2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</sheetData>
  <sheetProtection password="C69F" sheet="1" objects="1" scenarios="1"/>
  <mergeCells count="15">
    <mergeCell ref="F4:I4"/>
    <mergeCell ref="K112:M114"/>
    <mergeCell ref="E13:G13"/>
    <mergeCell ref="D21:G22"/>
    <mergeCell ref="K39:N39"/>
    <mergeCell ref="K40:N40"/>
    <mergeCell ref="K41:N41"/>
    <mergeCell ref="K42:N42"/>
    <mergeCell ref="K43:N43"/>
    <mergeCell ref="K44:N44"/>
    <mergeCell ref="F5:I5"/>
    <mergeCell ref="F6:I6"/>
    <mergeCell ref="F7:I7"/>
    <mergeCell ref="F8:I8"/>
    <mergeCell ref="F9:I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30"/>
  <sheetViews>
    <sheetView workbookViewId="0"/>
  </sheetViews>
  <sheetFormatPr baseColWidth="10" defaultRowHeight="15" x14ac:dyDescent="0.25"/>
  <cols>
    <col min="2" max="2" width="23.42578125" customWidth="1"/>
    <col min="6" max="6" width="15.5703125" bestFit="1" customWidth="1"/>
    <col min="7" max="7" width="12.42578125" bestFit="1" customWidth="1"/>
    <col min="8" max="8" width="18.28515625" bestFit="1" customWidth="1"/>
    <col min="9" max="9" width="12.42578125" bestFit="1" customWidth="1"/>
    <col min="10" max="10" width="15.5703125" bestFit="1" customWidth="1"/>
    <col min="11" max="11" width="12.42578125" bestFit="1" customWidth="1"/>
    <col min="12" max="12" width="18.28515625" bestFit="1" customWidth="1"/>
    <col min="13" max="13" width="12.42578125" bestFit="1" customWidth="1"/>
    <col min="14" max="14" width="15.5703125" bestFit="1" customWidth="1"/>
    <col min="15" max="15" width="12.42578125" bestFit="1" customWidth="1"/>
    <col min="16" max="16" width="18.28515625" bestFit="1" customWidth="1"/>
    <col min="17" max="17" width="12.42578125" customWidth="1"/>
    <col min="19" max="20" width="15.5703125" bestFit="1" customWidth="1"/>
  </cols>
  <sheetData>
    <row r="1" spans="2:18" ht="15.75" thickBot="1" x14ac:dyDescent="0.3"/>
    <row r="2" spans="2:18" ht="15.75" thickTop="1" x14ac:dyDescent="0.25">
      <c r="B2" s="1" t="s">
        <v>464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x14ac:dyDescent="0.25">
      <c r="B3" s="4"/>
      <c r="C3" s="5"/>
      <c r="D3" s="5"/>
      <c r="E3" s="245" t="s">
        <v>432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6"/>
    </row>
    <row r="4" spans="2:18" x14ac:dyDescent="0.25">
      <c r="B4" s="4"/>
      <c r="C4" s="5"/>
      <c r="D4" s="5"/>
      <c r="E4" s="245" t="s">
        <v>441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6"/>
    </row>
    <row r="5" spans="2:18" x14ac:dyDescent="0.25">
      <c r="B5" s="4"/>
      <c r="C5" s="5"/>
      <c r="D5" s="5"/>
      <c r="E5" s="65"/>
      <c r="F5" s="247">
        <v>2007</v>
      </c>
      <c r="G5" s="247"/>
      <c r="H5" s="247">
        <v>2008</v>
      </c>
      <c r="I5" s="247"/>
      <c r="J5" s="245">
        <v>2009</v>
      </c>
      <c r="K5" s="245"/>
      <c r="L5" s="210">
        <v>2010</v>
      </c>
      <c r="M5" s="212"/>
      <c r="N5" s="244">
        <v>2011</v>
      </c>
      <c r="O5" s="244"/>
      <c r="P5" s="244">
        <v>2012</v>
      </c>
      <c r="Q5" s="244"/>
      <c r="R5" s="6"/>
    </row>
    <row r="6" spans="2:18" x14ac:dyDescent="0.25">
      <c r="B6" s="7" t="s">
        <v>0</v>
      </c>
      <c r="C6" s="5"/>
      <c r="D6" s="62"/>
      <c r="E6" s="65">
        <v>1</v>
      </c>
      <c r="F6" s="107">
        <v>1223036063</v>
      </c>
      <c r="G6" s="108">
        <f>F6/$F$12</f>
        <v>0.77230039909634374</v>
      </c>
      <c r="H6" s="107">
        <v>1791716651</v>
      </c>
      <c r="I6" s="108">
        <f>H6/$H$12</f>
        <v>0.80169494257796892</v>
      </c>
      <c r="J6" s="109">
        <v>1668697152</v>
      </c>
      <c r="K6" s="66">
        <f>J6/$J$12</f>
        <v>0.60499584991245314</v>
      </c>
      <c r="L6" s="109">
        <v>4017070016</v>
      </c>
      <c r="M6" s="66">
        <f>L6/$L$12</f>
        <v>0.69394537399518341</v>
      </c>
      <c r="N6" s="110">
        <v>1917109079</v>
      </c>
      <c r="O6" s="111">
        <f>N6/$N$12</f>
        <v>0.62634424617493412</v>
      </c>
      <c r="P6" s="110">
        <v>1873270418</v>
      </c>
      <c r="Q6" s="111">
        <f>P6/$P$12</f>
        <v>0.47206370533297326</v>
      </c>
      <c r="R6" s="6"/>
    </row>
    <row r="7" spans="2:18" x14ac:dyDescent="0.25">
      <c r="B7" s="7" t="s">
        <v>65</v>
      </c>
      <c r="C7" s="8" t="s">
        <v>170</v>
      </c>
      <c r="D7" s="5"/>
      <c r="E7" s="65">
        <v>2</v>
      </c>
      <c r="F7" s="107">
        <v>59232236</v>
      </c>
      <c r="G7" s="108">
        <f t="shared" ref="G7:G11" si="0">F7/$F$12</f>
        <v>3.7402886869877049E-2</v>
      </c>
      <c r="H7" s="107">
        <v>68100225</v>
      </c>
      <c r="I7" s="108">
        <f t="shared" ref="I7:I11" si="1">H7/$H$12</f>
        <v>3.0471116033023774E-2</v>
      </c>
      <c r="J7" s="109">
        <v>137996050</v>
      </c>
      <c r="K7" s="66">
        <f t="shared" ref="K7:K11" si="2">J7/$J$12</f>
        <v>5.0031269876771131E-2</v>
      </c>
      <c r="L7" s="109">
        <v>182186959</v>
      </c>
      <c r="M7" s="66">
        <f t="shared" ref="M7:M11" si="3">L7/$L$12</f>
        <v>3.1472639734119123E-2</v>
      </c>
      <c r="N7" s="110">
        <v>267800590</v>
      </c>
      <c r="O7" s="111">
        <f t="shared" ref="O7:O11" si="4">N7/$N$12</f>
        <v>8.7493904497206024E-2</v>
      </c>
      <c r="P7" s="110">
        <v>219371369</v>
      </c>
      <c r="Q7" s="111">
        <f t="shared" ref="Q7:Q10" si="5">P7/$P$12</f>
        <v>5.5281533460967168E-2</v>
      </c>
      <c r="R7" s="6"/>
    </row>
    <row r="8" spans="2:18" x14ac:dyDescent="0.25">
      <c r="B8" s="4"/>
      <c r="C8" s="8" t="s">
        <v>171</v>
      </c>
      <c r="D8" s="5"/>
      <c r="E8" s="65">
        <v>3</v>
      </c>
      <c r="F8" s="107">
        <v>49438812</v>
      </c>
      <c r="G8" s="108">
        <f t="shared" si="0"/>
        <v>3.121871496151386E-2</v>
      </c>
      <c r="H8" s="107">
        <v>59181700</v>
      </c>
      <c r="I8" s="108">
        <f t="shared" si="1"/>
        <v>2.6480565192429292E-2</v>
      </c>
      <c r="J8" s="109">
        <v>102227219</v>
      </c>
      <c r="K8" s="66">
        <f t="shared" si="2"/>
        <v>3.7063072330989079E-2</v>
      </c>
      <c r="L8" s="109">
        <v>144660229</v>
      </c>
      <c r="M8" s="66">
        <f t="shared" si="3"/>
        <v>2.4989929554574603E-2</v>
      </c>
      <c r="N8" s="110">
        <v>173026491</v>
      </c>
      <c r="O8" s="111">
        <f t="shared" si="4"/>
        <v>5.652998478846024E-2</v>
      </c>
      <c r="P8" s="110">
        <v>455581520</v>
      </c>
      <c r="Q8" s="111">
        <f t="shared" si="5"/>
        <v>0.11480643603075788</v>
      </c>
      <c r="R8" s="6"/>
    </row>
    <row r="9" spans="2:18" x14ac:dyDescent="0.25">
      <c r="B9" s="4"/>
      <c r="C9" s="8" t="s">
        <v>172</v>
      </c>
      <c r="D9" s="5"/>
      <c r="E9" s="65">
        <v>4</v>
      </c>
      <c r="F9" s="107">
        <v>145885819</v>
      </c>
      <c r="G9" s="108">
        <f t="shared" si="0"/>
        <v>9.2121303406077049E-2</v>
      </c>
      <c r="H9" s="107">
        <v>198837142</v>
      </c>
      <c r="I9" s="108">
        <f t="shared" si="1"/>
        <v>8.8968716704780709E-2</v>
      </c>
      <c r="J9" s="109">
        <v>296856055</v>
      </c>
      <c r="K9" s="66">
        <f t="shared" si="2"/>
        <v>0.10762688788743312</v>
      </c>
      <c r="L9" s="109">
        <v>836788332</v>
      </c>
      <c r="M9" s="66">
        <f t="shared" si="3"/>
        <v>0.1445544612594937</v>
      </c>
      <c r="N9" s="110">
        <v>553972708</v>
      </c>
      <c r="O9" s="111">
        <f t="shared" si="4"/>
        <v>0.18099002398691727</v>
      </c>
      <c r="P9" s="110">
        <v>857464818</v>
      </c>
      <c r="Q9" s="111">
        <f t="shared" si="5"/>
        <v>0.21608093273041989</v>
      </c>
      <c r="R9" s="6"/>
    </row>
    <row r="10" spans="2:18" x14ac:dyDescent="0.25">
      <c r="B10" s="4"/>
      <c r="C10" s="8" t="s">
        <v>173</v>
      </c>
      <c r="D10" s="62"/>
      <c r="E10" s="65">
        <v>5</v>
      </c>
      <c r="F10" s="29" t="s">
        <v>18</v>
      </c>
      <c r="G10" s="108" t="s">
        <v>18</v>
      </c>
      <c r="H10" s="112" t="s">
        <v>18</v>
      </c>
      <c r="I10" s="108" t="s">
        <v>18</v>
      </c>
      <c r="J10" s="65" t="s">
        <v>18</v>
      </c>
      <c r="K10" s="66" t="s">
        <v>18</v>
      </c>
      <c r="L10" s="109" t="s">
        <v>18</v>
      </c>
      <c r="M10" s="66" t="s">
        <v>18</v>
      </c>
      <c r="N10" s="110">
        <v>34658429</v>
      </c>
      <c r="O10" s="111">
        <f t="shared" si="4"/>
        <v>1.1323355474867309E-2</v>
      </c>
      <c r="P10" s="110">
        <v>59218161</v>
      </c>
      <c r="Q10" s="111">
        <f t="shared" si="5"/>
        <v>1.492296266254527E-2</v>
      </c>
      <c r="R10" s="6"/>
    </row>
    <row r="11" spans="2:18" x14ac:dyDescent="0.25">
      <c r="B11" s="4"/>
      <c r="C11" s="8" t="s">
        <v>174</v>
      </c>
      <c r="D11" s="5"/>
      <c r="E11" s="65">
        <v>6</v>
      </c>
      <c r="F11" s="107">
        <v>106034457</v>
      </c>
      <c r="G11" s="108">
        <f t="shared" si="0"/>
        <v>6.6956695666188296E-2</v>
      </c>
      <c r="H11" s="107">
        <v>117075039</v>
      </c>
      <c r="I11" s="108">
        <f t="shared" si="1"/>
        <v>5.2384659491797325E-2</v>
      </c>
      <c r="J11" s="109">
        <v>552419555</v>
      </c>
      <c r="K11" s="66">
        <f t="shared" si="2"/>
        <v>0.20028291999235351</v>
      </c>
      <c r="L11" s="109">
        <v>608035431</v>
      </c>
      <c r="M11" s="66">
        <f t="shared" si="3"/>
        <v>0.10503759528388004</v>
      </c>
      <c r="N11" s="110">
        <v>106715704</v>
      </c>
      <c r="O11" s="111">
        <f t="shared" si="4"/>
        <v>3.4865395980375198E-2</v>
      </c>
      <c r="P11" s="110">
        <v>269480325</v>
      </c>
      <c r="Q11" s="111">
        <f>P11/$P$12</f>
        <v>6.7908978603127584E-2</v>
      </c>
      <c r="R11" s="6"/>
    </row>
    <row r="12" spans="2:18" x14ac:dyDescent="0.25">
      <c r="B12" s="4"/>
      <c r="C12" s="8" t="s">
        <v>175</v>
      </c>
      <c r="D12" s="5"/>
      <c r="E12" s="65" t="s">
        <v>39</v>
      </c>
      <c r="F12" s="107">
        <v>1583627387</v>
      </c>
      <c r="G12" s="173">
        <f>SUM(G6:G11)</f>
        <v>1</v>
      </c>
      <c r="H12" s="107">
        <v>2234910757</v>
      </c>
      <c r="I12" s="173">
        <f>SUM(I6:I11)</f>
        <v>1</v>
      </c>
      <c r="J12" s="109">
        <v>2758196031</v>
      </c>
      <c r="K12" s="174">
        <f>SUM(K6:K11)</f>
        <v>0.99999999999999989</v>
      </c>
      <c r="L12" s="109">
        <v>5788740968</v>
      </c>
      <c r="M12" s="174">
        <f>SUM(M6:M11)</f>
        <v>0.99999999982725074</v>
      </c>
      <c r="N12" s="175">
        <v>3060791395</v>
      </c>
      <c r="O12" s="111">
        <f>SUM(O6:O11)</f>
        <v>0.99754691090276026</v>
      </c>
      <c r="P12" s="175">
        <v>3968257667</v>
      </c>
      <c r="Q12" s="111">
        <f>SUM(Q6:Q11)</f>
        <v>0.94106454882079116</v>
      </c>
      <c r="R12" s="67"/>
    </row>
    <row r="13" spans="2:18" ht="15" customHeight="1" x14ac:dyDescent="0.25">
      <c r="B13" s="4"/>
      <c r="C13" s="8" t="s">
        <v>176</v>
      </c>
      <c r="D13" s="5"/>
      <c r="E13" s="5"/>
      <c r="F13" s="207" t="s">
        <v>450</v>
      </c>
      <c r="G13" s="207"/>
      <c r="H13" s="5"/>
      <c r="I13" s="5"/>
      <c r="J13" s="5"/>
      <c r="K13" s="5"/>
      <c r="L13" s="5"/>
      <c r="M13" s="5"/>
      <c r="N13" s="206" t="s">
        <v>433</v>
      </c>
      <c r="O13" s="206"/>
      <c r="P13" s="206"/>
      <c r="Q13" s="206"/>
      <c r="R13" s="6"/>
    </row>
    <row r="14" spans="2:18" x14ac:dyDescent="0.25">
      <c r="B14" s="4"/>
      <c r="C14" s="8" t="s">
        <v>177</v>
      </c>
      <c r="D14" s="5"/>
      <c r="E14" s="5"/>
      <c r="F14" s="207"/>
      <c r="G14" s="207"/>
      <c r="H14" s="5"/>
      <c r="I14" s="5"/>
      <c r="J14" s="5"/>
      <c r="K14" s="5"/>
      <c r="L14" s="5"/>
      <c r="M14" s="5"/>
      <c r="N14" s="207"/>
      <c r="O14" s="207"/>
      <c r="P14" s="207"/>
      <c r="Q14" s="207"/>
      <c r="R14" s="6"/>
    </row>
    <row r="15" spans="2:18" x14ac:dyDescent="0.25">
      <c r="B15" s="4"/>
      <c r="C15" s="8" t="s">
        <v>178</v>
      </c>
      <c r="D15" s="5"/>
      <c r="E15" s="5"/>
      <c r="F15" s="207"/>
      <c r="G15" s="207"/>
      <c r="H15" s="5"/>
      <c r="I15" s="5"/>
      <c r="J15" s="5"/>
      <c r="K15" s="5"/>
      <c r="L15" s="5"/>
      <c r="M15" s="5"/>
      <c r="N15" s="207"/>
      <c r="O15" s="207"/>
      <c r="P15" s="207"/>
      <c r="Q15" s="207"/>
      <c r="R15" s="6"/>
    </row>
    <row r="16" spans="2:18" x14ac:dyDescent="0.25">
      <c r="B16" s="4"/>
      <c r="C16" s="8" t="s">
        <v>179</v>
      </c>
      <c r="D16" s="5"/>
      <c r="E16" s="5"/>
      <c r="F16" s="207"/>
      <c r="G16" s="207"/>
      <c r="H16" s="5"/>
      <c r="I16" s="5"/>
      <c r="J16" s="5"/>
      <c r="K16" s="5"/>
      <c r="L16" s="5"/>
      <c r="M16" s="5"/>
      <c r="N16" s="207"/>
      <c r="O16" s="207"/>
      <c r="P16" s="207"/>
      <c r="Q16" s="207"/>
      <c r="R16" s="6"/>
    </row>
    <row r="17" spans="2:18" x14ac:dyDescent="0.25">
      <c r="B17" s="4"/>
      <c r="C17" s="8" t="s">
        <v>180</v>
      </c>
      <c r="D17" s="5"/>
      <c r="E17" s="5"/>
      <c r="F17" s="207"/>
      <c r="G17" s="207"/>
      <c r="H17" s="5"/>
      <c r="I17" s="5"/>
      <c r="J17" s="5"/>
      <c r="K17" s="5"/>
      <c r="L17" s="5"/>
      <c r="M17" s="5"/>
      <c r="N17" s="207"/>
      <c r="O17" s="207"/>
      <c r="P17" s="207"/>
      <c r="Q17" s="207"/>
      <c r="R17" s="6"/>
    </row>
    <row r="18" spans="2:18" x14ac:dyDescent="0.25">
      <c r="B18" s="4"/>
      <c r="C18" s="8" t="s">
        <v>181</v>
      </c>
      <c r="D18" s="5"/>
      <c r="E18" s="5"/>
      <c r="F18" s="207"/>
      <c r="G18" s="207"/>
      <c r="H18" s="5"/>
      <c r="I18" s="5"/>
      <c r="J18" s="5"/>
      <c r="K18" s="5"/>
      <c r="L18" s="5"/>
      <c r="M18" s="5"/>
      <c r="N18" s="207"/>
      <c r="O18" s="207"/>
      <c r="P18" s="207"/>
      <c r="Q18" s="207"/>
      <c r="R18" s="6"/>
    </row>
    <row r="19" spans="2:18" x14ac:dyDescent="0.25">
      <c r="B19" s="4"/>
      <c r="C19" s="8" t="s">
        <v>182</v>
      </c>
      <c r="D19" s="5"/>
      <c r="E19" s="5"/>
      <c r="F19" s="207"/>
      <c r="G19" s="207"/>
      <c r="H19" s="5"/>
      <c r="I19" s="5"/>
      <c r="J19" s="5"/>
      <c r="K19" s="5"/>
      <c r="L19" s="5"/>
      <c r="M19" s="5"/>
      <c r="N19" s="207"/>
      <c r="O19" s="207"/>
      <c r="P19" s="207"/>
      <c r="Q19" s="207"/>
      <c r="R19" s="6"/>
    </row>
    <row r="20" spans="2:18" x14ac:dyDescent="0.25">
      <c r="B20" s="4"/>
      <c r="C20" s="8" t="s">
        <v>343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207"/>
      <c r="O20" s="207"/>
      <c r="P20" s="207"/>
      <c r="Q20" s="207"/>
      <c r="R20" s="6"/>
    </row>
    <row r="21" spans="2:18" x14ac:dyDescent="0.25">
      <c r="B21" s="4"/>
      <c r="C21" s="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6"/>
    </row>
    <row r="22" spans="2:18" x14ac:dyDescent="0.25">
      <c r="B22" s="7" t="s">
        <v>105</v>
      </c>
      <c r="C22" s="246" t="s">
        <v>435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6"/>
    </row>
    <row r="23" spans="2:18" x14ac:dyDescent="0.25">
      <c r="B23" s="4"/>
      <c r="C23" s="24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6"/>
    </row>
    <row r="24" spans="2:18" x14ac:dyDescent="0.25">
      <c r="B24" s="4"/>
      <c r="C24" s="24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6"/>
    </row>
    <row r="25" spans="2:18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6"/>
    </row>
    <row r="26" spans="2:18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6"/>
    </row>
    <row r="27" spans="2:18" x14ac:dyDescent="0.25">
      <c r="B27" s="7" t="s">
        <v>103</v>
      </c>
      <c r="C27" s="24" t="s">
        <v>106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6"/>
    </row>
    <row r="28" spans="2:18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6"/>
    </row>
    <row r="29" spans="2:18" ht="15.75" thickBot="1" x14ac:dyDescent="0.3">
      <c r="B29" s="10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2"/>
    </row>
    <row r="30" spans="2:18" ht="15.75" thickTop="1" x14ac:dyDescent="0.25"/>
  </sheetData>
  <sheetProtection password="C69F" sheet="1" objects="1" scenarios="1"/>
  <mergeCells count="11">
    <mergeCell ref="P5:Q5"/>
    <mergeCell ref="E4:Q4"/>
    <mergeCell ref="C22:C24"/>
    <mergeCell ref="E3:Q3"/>
    <mergeCell ref="N13:Q20"/>
    <mergeCell ref="F5:G5"/>
    <mergeCell ref="H5:I5"/>
    <mergeCell ref="J5:K5"/>
    <mergeCell ref="F13:G19"/>
    <mergeCell ref="L5:M5"/>
    <mergeCell ref="N5:O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O42"/>
  <sheetViews>
    <sheetView workbookViewId="0"/>
  </sheetViews>
  <sheetFormatPr baseColWidth="10" defaultRowHeight="15" x14ac:dyDescent="0.25"/>
  <cols>
    <col min="2" max="2" width="17.42578125" customWidth="1"/>
  </cols>
  <sheetData>
    <row r="1" spans="2:15" ht="15.75" thickBot="1" x14ac:dyDescent="0.3"/>
    <row r="2" spans="2:15" ht="15.75" thickTop="1" x14ac:dyDescent="0.25">
      <c r="B2" s="1" t="s">
        <v>465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25">
      <c r="B4" s="7" t="s">
        <v>437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2:15" x14ac:dyDescent="0.25">
      <c r="B5" s="115" t="s">
        <v>436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2:15" x14ac:dyDescent="0.25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</row>
    <row r="7" spans="2:15" ht="15" customHeight="1" x14ac:dyDescent="0.2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2:15" ht="30" customHeight="1" x14ac:dyDescent="0.25">
      <c r="B8" s="7" t="s">
        <v>0</v>
      </c>
      <c r="C8" s="8" t="s">
        <v>1</v>
      </c>
      <c r="D8" s="5"/>
      <c r="E8" s="248" t="s">
        <v>397</v>
      </c>
      <c r="F8" s="249"/>
      <c r="G8" s="250"/>
      <c r="H8" s="5"/>
      <c r="I8" s="5"/>
      <c r="J8" s="5"/>
      <c r="K8" s="5"/>
      <c r="L8" s="5"/>
      <c r="M8" s="5"/>
      <c r="N8" s="5"/>
      <c r="O8" s="6"/>
    </row>
    <row r="9" spans="2:15" x14ac:dyDescent="0.25">
      <c r="B9" s="4"/>
      <c r="C9" s="8" t="s">
        <v>3</v>
      </c>
      <c r="D9" s="5"/>
      <c r="E9" s="113" t="s">
        <v>351</v>
      </c>
      <c r="F9" s="113" t="s">
        <v>6</v>
      </c>
      <c r="G9" s="113" t="s">
        <v>8</v>
      </c>
      <c r="H9" s="5"/>
      <c r="I9" s="5"/>
      <c r="J9" s="5"/>
      <c r="K9" s="5"/>
      <c r="L9" s="5"/>
      <c r="M9" s="5"/>
      <c r="N9" s="5"/>
      <c r="O9" s="6"/>
    </row>
    <row r="10" spans="2:15" x14ac:dyDescent="0.25">
      <c r="B10" s="4"/>
      <c r="C10" s="8" t="s">
        <v>5</v>
      </c>
      <c r="D10" s="5"/>
      <c r="E10" s="113">
        <v>1</v>
      </c>
      <c r="F10" s="114">
        <v>1.562546</v>
      </c>
      <c r="G10" s="114">
        <v>1.5463</v>
      </c>
      <c r="H10" s="5"/>
      <c r="I10" s="5"/>
      <c r="J10" s="5"/>
      <c r="K10" s="5"/>
      <c r="L10" s="5"/>
      <c r="M10" s="5"/>
      <c r="N10" s="5"/>
      <c r="O10" s="6"/>
    </row>
    <row r="11" spans="2:15" x14ac:dyDescent="0.25">
      <c r="B11" s="4"/>
      <c r="C11" s="8" t="s">
        <v>7</v>
      </c>
      <c r="D11" s="5"/>
      <c r="E11" s="113">
        <v>2</v>
      </c>
      <c r="F11" s="114">
        <v>0.93923409999999996</v>
      </c>
      <c r="G11" s="114">
        <v>1.490367</v>
      </c>
      <c r="H11" s="5"/>
      <c r="I11" s="5"/>
      <c r="J11" s="5"/>
      <c r="K11" s="5"/>
      <c r="L11" s="5"/>
      <c r="M11" s="5"/>
      <c r="N11" s="5"/>
      <c r="O11" s="6"/>
    </row>
    <row r="12" spans="2:15" x14ac:dyDescent="0.25">
      <c r="B12" s="4"/>
      <c r="C12" s="8" t="s">
        <v>9</v>
      </c>
      <c r="D12" s="5"/>
      <c r="E12" s="113">
        <v>3</v>
      </c>
      <c r="F12" s="114">
        <v>0.52572479999999999</v>
      </c>
      <c r="G12" s="114">
        <v>0.73297409999999996</v>
      </c>
      <c r="H12" s="5"/>
      <c r="I12" s="5"/>
      <c r="J12" s="5"/>
      <c r="K12" s="5"/>
      <c r="L12" s="5"/>
      <c r="M12" s="5"/>
      <c r="N12" s="5"/>
      <c r="O12" s="6"/>
    </row>
    <row r="13" spans="2:15" x14ac:dyDescent="0.25">
      <c r="B13" s="4"/>
      <c r="C13" s="8" t="s">
        <v>10</v>
      </c>
      <c r="D13" s="5"/>
      <c r="E13" s="113" t="s">
        <v>39</v>
      </c>
      <c r="F13" s="114">
        <v>0.63253210000000004</v>
      </c>
      <c r="G13" s="114">
        <v>0.87198940000000003</v>
      </c>
      <c r="H13" s="5"/>
      <c r="I13" s="5"/>
      <c r="J13" s="5"/>
      <c r="K13" s="5"/>
      <c r="L13" s="5"/>
      <c r="M13" s="5"/>
      <c r="N13" s="5"/>
      <c r="O13" s="6"/>
    </row>
    <row r="14" spans="2:15" x14ac:dyDescent="0.25">
      <c r="B14" s="4"/>
      <c r="C14" s="8" t="s">
        <v>11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2:15" x14ac:dyDescent="0.25">
      <c r="B15" s="4"/>
      <c r="C15" s="8" t="s">
        <v>12</v>
      </c>
      <c r="D15" s="5"/>
      <c r="E15" s="238" t="s">
        <v>383</v>
      </c>
      <c r="F15" s="251"/>
      <c r="G15" s="5"/>
      <c r="H15" s="5"/>
      <c r="I15" s="5"/>
      <c r="J15" s="5"/>
      <c r="K15" s="5"/>
      <c r="L15" s="5"/>
      <c r="M15" s="5"/>
      <c r="N15" s="5"/>
      <c r="O15" s="6"/>
    </row>
    <row r="16" spans="2:15" x14ac:dyDescent="0.25">
      <c r="B16" s="4"/>
      <c r="C16" s="8" t="s">
        <v>13</v>
      </c>
      <c r="D16" s="5"/>
      <c r="E16" s="96">
        <v>1</v>
      </c>
      <c r="F16" s="96" t="s">
        <v>384</v>
      </c>
      <c r="G16" s="5"/>
      <c r="H16" s="5"/>
      <c r="I16" s="5"/>
      <c r="J16" s="5"/>
      <c r="K16" s="5"/>
      <c r="L16" s="5"/>
      <c r="M16" s="5"/>
      <c r="N16" s="5"/>
      <c r="O16" s="6"/>
    </row>
    <row r="17" spans="2:15" x14ac:dyDescent="0.25">
      <c r="B17" s="4"/>
      <c r="C17" s="8" t="s">
        <v>14</v>
      </c>
      <c r="D17" s="5"/>
      <c r="E17" s="96">
        <v>2</v>
      </c>
      <c r="F17" s="96" t="s">
        <v>385</v>
      </c>
      <c r="G17" s="5"/>
      <c r="H17" s="5"/>
      <c r="I17" s="5"/>
      <c r="J17" s="5"/>
      <c r="K17" s="5"/>
      <c r="L17" s="5"/>
      <c r="M17" s="5"/>
      <c r="N17" s="5"/>
      <c r="O17" s="6"/>
    </row>
    <row r="18" spans="2:15" x14ac:dyDescent="0.25">
      <c r="B18" s="4"/>
      <c r="C18" s="8" t="s">
        <v>15</v>
      </c>
      <c r="D18" s="5"/>
      <c r="E18" s="96">
        <v>3</v>
      </c>
      <c r="F18" s="96" t="s">
        <v>386</v>
      </c>
      <c r="G18" s="5"/>
      <c r="H18" s="5"/>
      <c r="I18" s="5"/>
      <c r="J18" s="5"/>
      <c r="K18" s="5"/>
      <c r="L18" s="5"/>
      <c r="M18" s="5"/>
      <c r="N18" s="5"/>
      <c r="O18" s="6"/>
    </row>
    <row r="19" spans="2:15" x14ac:dyDescent="0.25">
      <c r="B19" s="4"/>
      <c r="C19" s="8" t="s">
        <v>16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2:15" x14ac:dyDescent="0.25">
      <c r="B20" s="4"/>
      <c r="C20" s="8"/>
      <c r="D20" s="5"/>
      <c r="E20" s="207" t="s">
        <v>480</v>
      </c>
      <c r="F20" s="207"/>
      <c r="G20" s="207"/>
      <c r="H20" s="207"/>
      <c r="I20" s="5"/>
      <c r="J20" s="5"/>
      <c r="K20" s="5"/>
      <c r="L20" s="5"/>
      <c r="M20" s="5"/>
      <c r="N20" s="5"/>
      <c r="O20" s="6"/>
    </row>
    <row r="21" spans="2:15" x14ac:dyDescent="0.25">
      <c r="B21" s="4"/>
      <c r="C21" s="8"/>
      <c r="D21" s="5"/>
      <c r="E21" s="207"/>
      <c r="F21" s="207"/>
      <c r="G21" s="207"/>
      <c r="H21" s="207"/>
      <c r="I21" s="5"/>
      <c r="J21" s="5"/>
      <c r="K21" s="5"/>
      <c r="L21" s="5"/>
      <c r="M21" s="5"/>
      <c r="N21" s="5"/>
      <c r="O21" s="6"/>
    </row>
    <row r="22" spans="2:15" x14ac:dyDescent="0.25">
      <c r="B22" s="7"/>
      <c r="C22" s="8"/>
      <c r="D22" s="5"/>
      <c r="E22" s="207"/>
      <c r="F22" s="207"/>
      <c r="G22" s="207"/>
      <c r="H22" s="207"/>
      <c r="I22" s="5"/>
      <c r="J22" s="5"/>
      <c r="K22" s="5"/>
      <c r="L22" s="5"/>
      <c r="M22" s="5"/>
      <c r="N22" s="5"/>
      <c r="O22" s="6"/>
    </row>
    <row r="23" spans="2:15" x14ac:dyDescent="0.25">
      <c r="B23" s="7"/>
      <c r="C23" s="8"/>
      <c r="D23" s="5"/>
      <c r="E23" s="207"/>
      <c r="F23" s="207"/>
      <c r="G23" s="207"/>
      <c r="H23" s="207"/>
      <c r="I23" s="5"/>
      <c r="J23" s="5"/>
      <c r="K23" s="5"/>
      <c r="L23" s="5"/>
      <c r="M23" s="5"/>
      <c r="N23" s="5"/>
      <c r="O23" s="6"/>
    </row>
    <row r="24" spans="2:15" x14ac:dyDescent="0.25">
      <c r="B24" s="7"/>
      <c r="C24" s="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</row>
    <row r="25" spans="2:15" x14ac:dyDescent="0.25">
      <c r="B25" s="7" t="s">
        <v>438</v>
      </c>
      <c r="C25" s="52"/>
      <c r="D25" s="52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2:15" x14ac:dyDescent="0.25">
      <c r="B26" s="7" t="s">
        <v>439</v>
      </c>
      <c r="C26" s="8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15" x14ac:dyDescent="0.25">
      <c r="B27" s="7"/>
      <c r="C27" s="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</row>
    <row r="28" spans="2:15" ht="15" customHeight="1" x14ac:dyDescent="0.25">
      <c r="B28" s="7"/>
      <c r="C28" s="8"/>
      <c r="D28" s="5"/>
      <c r="E28" s="252" t="s">
        <v>398</v>
      </c>
      <c r="F28" s="253"/>
      <c r="G28" s="254"/>
      <c r="H28" s="5"/>
      <c r="I28" s="5"/>
      <c r="J28" s="5"/>
      <c r="K28" s="5"/>
      <c r="L28" s="5"/>
      <c r="M28" s="5"/>
      <c r="N28" s="5"/>
      <c r="O28" s="6"/>
    </row>
    <row r="29" spans="2:15" x14ac:dyDescent="0.25">
      <c r="B29" s="7"/>
      <c r="C29" s="8"/>
      <c r="D29" s="5"/>
      <c r="E29" s="255"/>
      <c r="F29" s="256"/>
      <c r="G29" s="257"/>
      <c r="H29" s="5"/>
      <c r="I29" s="5"/>
      <c r="J29" s="5"/>
      <c r="K29" s="5"/>
      <c r="L29" s="5"/>
      <c r="M29" s="5"/>
      <c r="N29" s="5"/>
      <c r="O29" s="6"/>
    </row>
    <row r="30" spans="2:15" x14ac:dyDescent="0.25">
      <c r="B30" s="7"/>
      <c r="C30" s="8"/>
      <c r="D30" s="5"/>
      <c r="E30" s="113" t="s">
        <v>351</v>
      </c>
      <c r="F30" s="113" t="s">
        <v>6</v>
      </c>
      <c r="G30" s="113" t="s">
        <v>8</v>
      </c>
      <c r="H30" s="5"/>
      <c r="I30" s="5"/>
      <c r="J30" s="5"/>
      <c r="K30" s="5"/>
      <c r="L30" s="5"/>
      <c r="M30" s="5"/>
      <c r="N30" s="5"/>
      <c r="O30" s="6"/>
    </row>
    <row r="31" spans="2:15" x14ac:dyDescent="0.25">
      <c r="B31" s="7"/>
      <c r="C31" s="8"/>
      <c r="D31" s="5"/>
      <c r="E31" s="113">
        <v>1</v>
      </c>
      <c r="F31" s="114">
        <v>3.9742459999999999</v>
      </c>
      <c r="G31" s="114">
        <v>3.8597419999999998</v>
      </c>
      <c r="H31" s="5"/>
      <c r="I31" s="5"/>
      <c r="J31" s="5"/>
      <c r="K31" s="5"/>
      <c r="L31" s="5"/>
      <c r="M31" s="5"/>
      <c r="N31" s="5"/>
      <c r="O31" s="6"/>
    </row>
    <row r="32" spans="2:15" x14ac:dyDescent="0.25">
      <c r="B32" s="7"/>
      <c r="C32" s="8"/>
      <c r="D32" s="5"/>
      <c r="E32" s="113">
        <v>2</v>
      </c>
      <c r="F32" s="114">
        <v>2.9836849999999999</v>
      </c>
      <c r="G32" s="114">
        <v>4.1563999999999997</v>
      </c>
      <c r="H32" s="5"/>
      <c r="I32" s="5"/>
      <c r="J32" s="5"/>
      <c r="K32" s="5"/>
      <c r="L32" s="5"/>
      <c r="M32" s="5"/>
      <c r="N32" s="5"/>
      <c r="O32" s="6"/>
    </row>
    <row r="33" spans="2:15" x14ac:dyDescent="0.25">
      <c r="B33" s="7"/>
      <c r="C33" s="8"/>
      <c r="D33" s="5"/>
      <c r="E33" s="113">
        <v>3</v>
      </c>
      <c r="F33" s="114">
        <v>3.2598129999999998</v>
      </c>
      <c r="G33" s="114">
        <v>3.5372249999999998</v>
      </c>
      <c r="H33" s="5"/>
      <c r="I33" s="5"/>
      <c r="J33" s="5"/>
      <c r="K33" s="5"/>
      <c r="L33" s="5"/>
      <c r="M33" s="5"/>
      <c r="N33" s="5"/>
      <c r="O33" s="6"/>
    </row>
    <row r="34" spans="2:15" x14ac:dyDescent="0.25">
      <c r="B34" s="4"/>
      <c r="C34" s="8"/>
      <c r="D34" s="5"/>
      <c r="E34" s="113" t="s">
        <v>39</v>
      </c>
      <c r="F34" s="114">
        <v>3.2906960000000001</v>
      </c>
      <c r="G34" s="114">
        <v>3.6822599999999999</v>
      </c>
      <c r="H34" s="5"/>
      <c r="I34" s="5"/>
      <c r="J34" s="5"/>
      <c r="K34" s="5"/>
      <c r="L34" s="5"/>
      <c r="M34" s="5"/>
      <c r="N34" s="5"/>
      <c r="O34" s="6"/>
    </row>
    <row r="35" spans="2:15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2:15" x14ac:dyDescent="0.2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2:15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2:15" x14ac:dyDescent="0.2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</row>
    <row r="39" spans="2:15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2:15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2:15" ht="15.75" thickBot="1" x14ac:dyDescent="0.3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2"/>
    </row>
    <row r="42" spans="2:15" ht="15.75" thickTop="1" x14ac:dyDescent="0.25"/>
  </sheetData>
  <sheetProtection password="C69F" sheet="1" objects="1" scenarios="1"/>
  <mergeCells count="4">
    <mergeCell ref="E8:G8"/>
    <mergeCell ref="E15:F15"/>
    <mergeCell ref="E28:G29"/>
    <mergeCell ref="E20:H2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M36"/>
  <sheetViews>
    <sheetView workbookViewId="0">
      <selection activeCell="E6" sqref="E6:F9"/>
    </sheetView>
  </sheetViews>
  <sheetFormatPr baseColWidth="10" defaultRowHeight="15" x14ac:dyDescent="0.25"/>
  <cols>
    <col min="2" max="2" width="18.28515625" customWidth="1"/>
    <col min="8" max="8" width="13.5703125" customWidth="1"/>
    <col min="9" max="9" width="13" customWidth="1"/>
    <col min="10" max="10" width="14.28515625" customWidth="1"/>
    <col min="11" max="11" width="13.5703125" customWidth="1"/>
    <col min="12" max="12" width="14.140625" customWidth="1"/>
  </cols>
  <sheetData>
    <row r="1" spans="2:13" ht="15.75" thickBot="1" x14ac:dyDescent="0.3"/>
    <row r="2" spans="2:13" ht="15.75" thickTop="1" x14ac:dyDescent="0.25">
      <c r="B2" s="1" t="s">
        <v>466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3" ht="15" customHeight="1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6"/>
    </row>
    <row r="4" spans="2:13" x14ac:dyDescent="0.25">
      <c r="B4" s="7" t="s">
        <v>0</v>
      </c>
      <c r="C4" s="8" t="s">
        <v>99</v>
      </c>
      <c r="D4" s="5"/>
      <c r="E4" s="5"/>
      <c r="F4" s="5"/>
      <c r="G4" s="5"/>
      <c r="H4" s="5"/>
      <c r="I4" s="5"/>
      <c r="J4" s="5"/>
      <c r="K4" s="5"/>
      <c r="L4" s="6"/>
      <c r="M4" s="63"/>
    </row>
    <row r="5" spans="2:13" x14ac:dyDescent="0.25">
      <c r="B5" s="7"/>
      <c r="C5" s="8" t="s">
        <v>100</v>
      </c>
      <c r="D5" s="5"/>
      <c r="E5" s="5"/>
      <c r="F5" s="5"/>
      <c r="G5" s="5"/>
      <c r="H5" s="5"/>
      <c r="I5" s="5"/>
      <c r="J5" s="5"/>
      <c r="K5" s="5"/>
      <c r="L5" s="6"/>
    </row>
    <row r="6" spans="2:13" ht="56.25" customHeight="1" x14ac:dyDescent="0.25">
      <c r="B6" s="7"/>
      <c r="C6" s="8" t="s">
        <v>101</v>
      </c>
      <c r="D6" s="5"/>
      <c r="E6" s="258" t="s">
        <v>97</v>
      </c>
      <c r="F6" s="259"/>
      <c r="G6" s="26"/>
      <c r="H6" s="27" t="s">
        <v>360</v>
      </c>
      <c r="I6" s="27" t="s">
        <v>361</v>
      </c>
      <c r="J6" s="27" t="s">
        <v>98</v>
      </c>
      <c r="K6" s="27" t="s">
        <v>399</v>
      </c>
      <c r="L6" s="6"/>
    </row>
    <row r="7" spans="2:13" x14ac:dyDescent="0.25">
      <c r="B7" s="7"/>
      <c r="C7" s="8" t="s">
        <v>102</v>
      </c>
      <c r="D7" s="5"/>
      <c r="E7" s="260"/>
      <c r="F7" s="261"/>
      <c r="G7" s="168" t="s">
        <v>4</v>
      </c>
      <c r="H7" s="166">
        <v>0.25779999999999997</v>
      </c>
      <c r="I7" s="166">
        <v>2.1999999999999999E-2</v>
      </c>
      <c r="J7" s="167" t="s">
        <v>18</v>
      </c>
      <c r="K7" s="167" t="s">
        <v>18</v>
      </c>
      <c r="L7" s="6"/>
    </row>
    <row r="8" spans="2:13" x14ac:dyDescent="0.25">
      <c r="B8" s="4"/>
      <c r="C8" s="24"/>
      <c r="D8" s="5"/>
      <c r="E8" s="260"/>
      <c r="F8" s="261"/>
      <c r="G8" s="168" t="s">
        <v>6</v>
      </c>
      <c r="H8" s="166">
        <v>0.28589999999999999</v>
      </c>
      <c r="I8" s="166">
        <v>9.8000000000000004E-2</v>
      </c>
      <c r="J8" s="166">
        <v>0.15609999999999999</v>
      </c>
      <c r="K8" s="166">
        <v>2.2800000000000001E-2</v>
      </c>
      <c r="L8" s="6"/>
    </row>
    <row r="9" spans="2:13" x14ac:dyDescent="0.25">
      <c r="B9" s="4"/>
      <c r="C9" s="5"/>
      <c r="D9" s="5"/>
      <c r="E9" s="262"/>
      <c r="F9" s="263"/>
      <c r="G9" s="168" t="s">
        <v>8</v>
      </c>
      <c r="H9" s="166">
        <v>0.38169999999999998</v>
      </c>
      <c r="I9" s="166">
        <v>0.1171</v>
      </c>
      <c r="J9" s="166">
        <v>0.1694</v>
      </c>
      <c r="K9" s="166">
        <v>1.2699999999999999E-2</v>
      </c>
      <c r="L9" s="6"/>
    </row>
    <row r="10" spans="2:13" x14ac:dyDescent="0.25">
      <c r="B10" s="7" t="s">
        <v>103</v>
      </c>
      <c r="C10" s="24" t="s">
        <v>104</v>
      </c>
      <c r="D10" s="5"/>
      <c r="E10" s="5"/>
      <c r="F10" s="5"/>
      <c r="G10" s="5"/>
      <c r="H10" s="5"/>
      <c r="I10" s="5"/>
      <c r="J10" s="206" t="s">
        <v>440</v>
      </c>
      <c r="K10" s="206"/>
      <c r="L10" s="6"/>
    </row>
    <row r="11" spans="2:13" x14ac:dyDescent="0.25">
      <c r="B11" s="4"/>
      <c r="C11" s="5"/>
      <c r="D11" s="5"/>
      <c r="E11" s="5"/>
      <c r="F11" s="5"/>
      <c r="G11" s="5"/>
      <c r="H11" s="5"/>
      <c r="I11" s="5"/>
      <c r="J11" s="207"/>
      <c r="K11" s="207"/>
      <c r="L11" s="6"/>
    </row>
    <row r="12" spans="2:13" x14ac:dyDescent="0.25">
      <c r="B12" s="4"/>
      <c r="C12" s="5"/>
      <c r="D12" s="5"/>
      <c r="E12" s="5"/>
      <c r="F12" s="5"/>
      <c r="G12" s="5"/>
      <c r="H12" s="5"/>
      <c r="I12" s="5"/>
      <c r="J12" s="207"/>
      <c r="K12" s="207"/>
      <c r="L12" s="6"/>
    </row>
    <row r="13" spans="2:13" x14ac:dyDescent="0.25">
      <c r="B13" s="4"/>
      <c r="C13" s="5"/>
      <c r="D13" s="5"/>
      <c r="E13" s="5"/>
      <c r="F13" s="5"/>
      <c r="G13" s="5"/>
      <c r="H13" s="5"/>
      <c r="I13" s="5"/>
      <c r="J13" s="207"/>
      <c r="K13" s="207"/>
      <c r="L13" s="6"/>
    </row>
    <row r="14" spans="2:13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2:13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2:13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2:12" x14ac:dyDescent="0.25">
      <c r="B17" s="4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2:12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2:12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2:12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2:12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2:12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2:12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2:12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2:12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2:12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2:12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2:12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2:12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2:12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2:12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2:12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2:12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2:12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2:12" ht="15.75" thickBot="1" x14ac:dyDescent="0.3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2"/>
    </row>
    <row r="36" spans="2:12" ht="15.75" thickTop="1" x14ac:dyDescent="0.25"/>
  </sheetData>
  <sheetProtection password="C69F" sheet="1" objects="1" scenarios="1"/>
  <mergeCells count="2">
    <mergeCell ref="E6:F9"/>
    <mergeCell ref="J10:K1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O73"/>
  <sheetViews>
    <sheetView workbookViewId="0"/>
  </sheetViews>
  <sheetFormatPr baseColWidth="10" defaultRowHeight="15" x14ac:dyDescent="0.25"/>
  <cols>
    <col min="2" max="2" width="18.5703125" customWidth="1"/>
    <col min="5" max="5" width="16.140625" customWidth="1"/>
  </cols>
  <sheetData>
    <row r="1" spans="2:11" ht="15.75" thickBot="1" x14ac:dyDescent="0.3"/>
    <row r="2" spans="2:11" ht="15.75" thickTop="1" x14ac:dyDescent="0.25">
      <c r="B2" s="127" t="s">
        <v>467</v>
      </c>
      <c r="C2" s="2"/>
      <c r="D2" s="2"/>
      <c r="E2" s="2"/>
      <c r="F2" s="2"/>
      <c r="G2" s="2"/>
      <c r="H2" s="2"/>
      <c r="I2" s="2"/>
      <c r="J2" s="2"/>
      <c r="K2" s="3"/>
    </row>
    <row r="3" spans="2:11" x14ac:dyDescent="0.25">
      <c r="B3" s="4"/>
      <c r="C3" s="5"/>
      <c r="D3" s="5"/>
      <c r="E3" s="5"/>
      <c r="F3" s="5"/>
      <c r="G3" s="5"/>
      <c r="H3" s="5"/>
      <c r="I3" s="5"/>
      <c r="J3" s="5"/>
      <c r="K3" s="6"/>
    </row>
    <row r="4" spans="2:11" x14ac:dyDescent="0.25">
      <c r="B4" s="7" t="s">
        <v>0</v>
      </c>
      <c r="C4" s="5" t="s">
        <v>108</v>
      </c>
      <c r="D4" s="5"/>
      <c r="E4" s="264" t="s">
        <v>107</v>
      </c>
      <c r="F4" s="28"/>
      <c r="G4" s="176" t="s">
        <v>4</v>
      </c>
      <c r="H4" s="29" t="s">
        <v>6</v>
      </c>
      <c r="I4" s="29" t="s">
        <v>8</v>
      </c>
      <c r="J4" s="5"/>
      <c r="K4" s="6"/>
    </row>
    <row r="5" spans="2:11" x14ac:dyDescent="0.25">
      <c r="B5" s="4"/>
      <c r="C5" s="5" t="s">
        <v>41</v>
      </c>
      <c r="D5" s="5"/>
      <c r="E5" s="264"/>
      <c r="F5" s="29">
        <v>1</v>
      </c>
      <c r="G5" s="108">
        <v>3.7359299999999998E-2</v>
      </c>
      <c r="H5" s="108">
        <v>0.1157598</v>
      </c>
      <c r="I5" s="108">
        <v>6.9687499999999999E-2</v>
      </c>
      <c r="J5" s="5"/>
      <c r="K5" s="6"/>
    </row>
    <row r="6" spans="2:11" x14ac:dyDescent="0.25">
      <c r="B6" s="4"/>
      <c r="C6" s="62"/>
      <c r="D6" s="5"/>
      <c r="E6" s="264"/>
      <c r="F6" s="29">
        <v>2</v>
      </c>
      <c r="G6" s="108">
        <v>8.0821E-3</v>
      </c>
      <c r="H6" s="108">
        <v>3.4820299999999998E-2</v>
      </c>
      <c r="I6" s="108">
        <v>2.69515E-2</v>
      </c>
      <c r="J6" s="5"/>
      <c r="K6" s="6"/>
    </row>
    <row r="7" spans="2:11" x14ac:dyDescent="0.25">
      <c r="B7" s="4"/>
      <c r="C7" s="62"/>
      <c r="D7" s="5"/>
      <c r="E7" s="264"/>
      <c r="F7" s="29">
        <v>3</v>
      </c>
      <c r="G7" s="108">
        <v>8.8690000000000004E-4</v>
      </c>
      <c r="H7" s="108">
        <v>1.5711900000000001E-2</v>
      </c>
      <c r="I7" s="108">
        <v>1.07245E-2</v>
      </c>
      <c r="J7" s="5"/>
      <c r="K7" s="6"/>
    </row>
    <row r="8" spans="2:11" x14ac:dyDescent="0.25">
      <c r="B8" s="4"/>
      <c r="C8" s="62"/>
      <c r="D8" s="5"/>
      <c r="E8" s="264"/>
      <c r="F8" s="29" t="s">
        <v>39</v>
      </c>
      <c r="G8" s="108">
        <v>4.4948999999999996E-3</v>
      </c>
      <c r="H8" s="108">
        <v>2.36145E-2</v>
      </c>
      <c r="I8" s="108">
        <v>1.6139000000000001E-2</v>
      </c>
      <c r="J8" s="5"/>
      <c r="K8" s="6"/>
    </row>
    <row r="9" spans="2:11" x14ac:dyDescent="0.25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x14ac:dyDescent="0.25">
      <c r="B10" s="7" t="s">
        <v>103</v>
      </c>
      <c r="C10" s="24" t="s">
        <v>104</v>
      </c>
      <c r="D10" s="5"/>
      <c r="E10" s="5"/>
      <c r="F10" s="5"/>
      <c r="G10" s="5"/>
      <c r="H10" s="5"/>
      <c r="I10" s="5"/>
      <c r="J10" s="5"/>
      <c r="K10" s="6"/>
    </row>
    <row r="11" spans="2:11" x14ac:dyDescent="0.25">
      <c r="B11" s="4"/>
      <c r="C11" s="5"/>
      <c r="D11" s="5"/>
      <c r="E11" s="5"/>
      <c r="F11" s="5"/>
      <c r="G11" s="5"/>
      <c r="H11" s="5"/>
      <c r="I11" s="5"/>
      <c r="J11" s="5"/>
      <c r="K11" s="6"/>
    </row>
    <row r="12" spans="2:11" x14ac:dyDescent="0.25">
      <c r="B12" s="4"/>
      <c r="C12" s="238" t="s">
        <v>383</v>
      </c>
      <c r="D12" s="251"/>
      <c r="E12" s="5"/>
      <c r="F12" s="5"/>
      <c r="G12" s="5"/>
      <c r="H12" s="5"/>
      <c r="I12" s="5"/>
      <c r="J12" s="5"/>
      <c r="K12" s="6"/>
    </row>
    <row r="13" spans="2:11" x14ac:dyDescent="0.25">
      <c r="B13" s="4"/>
      <c r="C13" s="169">
        <v>1</v>
      </c>
      <c r="D13" s="169" t="s">
        <v>384</v>
      </c>
      <c r="E13" s="5"/>
      <c r="F13" s="5"/>
      <c r="G13" s="5"/>
      <c r="H13" s="5"/>
      <c r="I13" s="5"/>
      <c r="J13" s="5"/>
      <c r="K13" s="6"/>
    </row>
    <row r="14" spans="2:11" x14ac:dyDescent="0.25">
      <c r="B14" s="4"/>
      <c r="C14" s="169">
        <v>2</v>
      </c>
      <c r="D14" s="169" t="s">
        <v>385</v>
      </c>
      <c r="E14" s="5"/>
      <c r="F14" s="5"/>
      <c r="G14" s="5"/>
      <c r="H14" s="5"/>
      <c r="I14" s="5"/>
      <c r="J14" s="5"/>
      <c r="K14" s="6"/>
    </row>
    <row r="15" spans="2:11" x14ac:dyDescent="0.25">
      <c r="B15" s="4"/>
      <c r="C15" s="169">
        <v>3</v>
      </c>
      <c r="D15" s="169" t="s">
        <v>386</v>
      </c>
      <c r="E15" s="5"/>
      <c r="F15" s="5"/>
      <c r="G15" s="5"/>
      <c r="H15" s="5"/>
      <c r="I15" s="5"/>
      <c r="J15" s="5"/>
      <c r="K15" s="6"/>
    </row>
    <row r="16" spans="2:11" x14ac:dyDescent="0.25">
      <c r="B16" s="4"/>
      <c r="C16" s="5"/>
      <c r="D16" s="5"/>
      <c r="E16" s="5"/>
      <c r="F16" s="5"/>
      <c r="G16" s="5"/>
      <c r="H16" s="5"/>
      <c r="I16" s="5"/>
      <c r="J16" s="5"/>
      <c r="K16" s="6"/>
    </row>
    <row r="17" spans="2:15" x14ac:dyDescent="0.25">
      <c r="B17" s="4"/>
      <c r="C17" s="5"/>
      <c r="D17" s="5"/>
      <c r="E17" s="5"/>
      <c r="F17" s="5"/>
      <c r="G17" s="5"/>
      <c r="H17" s="5"/>
      <c r="I17" s="5"/>
      <c r="J17" s="5"/>
      <c r="K17" s="6"/>
    </row>
    <row r="18" spans="2:15" x14ac:dyDescent="0.25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5" x14ac:dyDescent="0.2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5" x14ac:dyDescent="0.2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5" x14ac:dyDescent="0.2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5" x14ac:dyDescent="0.2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5" x14ac:dyDescent="0.2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5" x14ac:dyDescent="0.2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5" x14ac:dyDescent="0.2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5" x14ac:dyDescent="0.2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5" x14ac:dyDescent="0.25">
      <c r="B27" s="89" t="s">
        <v>468</v>
      </c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</row>
    <row r="28" spans="2:15" x14ac:dyDescent="0.25">
      <c r="B28" s="4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</row>
    <row r="29" spans="2:15" x14ac:dyDescent="0.25">
      <c r="B29" s="7" t="s">
        <v>362</v>
      </c>
      <c r="C29" s="8" t="s">
        <v>1</v>
      </c>
      <c r="D29" s="5"/>
      <c r="E29" s="5"/>
      <c r="F29" s="5"/>
      <c r="G29" s="5"/>
      <c r="H29" s="5"/>
      <c r="I29" s="5"/>
      <c r="J29" s="5"/>
      <c r="K29" s="6"/>
      <c r="L29" s="5"/>
      <c r="M29" s="5"/>
      <c r="N29" s="5"/>
      <c r="O29" s="5"/>
    </row>
    <row r="30" spans="2:15" ht="30" x14ac:dyDescent="0.25">
      <c r="B30" s="7"/>
      <c r="C30" s="8" t="s">
        <v>3</v>
      </c>
      <c r="D30" s="5"/>
      <c r="E30" s="176" t="s">
        <v>405</v>
      </c>
      <c r="F30" s="171" t="s">
        <v>4</v>
      </c>
      <c r="G30" s="128" t="s">
        <v>6</v>
      </c>
      <c r="H30" s="128" t="s">
        <v>8</v>
      </c>
      <c r="I30" s="5"/>
      <c r="J30" s="5"/>
      <c r="K30" s="6"/>
      <c r="L30" s="5"/>
      <c r="M30" s="5"/>
      <c r="N30" s="5"/>
      <c r="O30" s="5"/>
    </row>
    <row r="31" spans="2:15" x14ac:dyDescent="0.25">
      <c r="B31" s="4"/>
      <c r="C31" s="8" t="s">
        <v>108</v>
      </c>
      <c r="D31" s="5"/>
      <c r="E31" s="29">
        <v>0</v>
      </c>
      <c r="F31" s="108">
        <v>0.22960700000000001</v>
      </c>
      <c r="G31" s="108">
        <v>0.1753334</v>
      </c>
      <c r="H31" s="108">
        <v>0.2265469</v>
      </c>
      <c r="I31" s="5"/>
      <c r="J31" s="5"/>
      <c r="K31" s="6"/>
      <c r="L31" s="5"/>
      <c r="M31" s="5"/>
      <c r="N31" s="5"/>
      <c r="O31" s="5"/>
    </row>
    <row r="32" spans="2:15" x14ac:dyDescent="0.25">
      <c r="B32" s="4"/>
      <c r="C32" s="8"/>
      <c r="D32" s="5"/>
      <c r="E32" s="29">
        <v>1</v>
      </c>
      <c r="F32" s="108">
        <v>0.94814379999999998</v>
      </c>
      <c r="G32" s="108">
        <v>0.89035960000000003</v>
      </c>
      <c r="H32" s="108">
        <v>0.86235899999999999</v>
      </c>
      <c r="I32" s="5"/>
      <c r="J32" s="5"/>
      <c r="K32" s="6"/>
      <c r="L32" s="5"/>
      <c r="M32" s="5"/>
      <c r="N32" s="5"/>
      <c r="O32" s="5"/>
    </row>
    <row r="33" spans="2:15" ht="15" customHeight="1" x14ac:dyDescent="0.25">
      <c r="B33" s="7" t="s">
        <v>363</v>
      </c>
      <c r="C33" s="8" t="s">
        <v>5</v>
      </c>
      <c r="D33" s="5"/>
      <c r="E33" s="29" t="s">
        <v>39</v>
      </c>
      <c r="F33" s="108">
        <v>0.23283670000000001</v>
      </c>
      <c r="G33" s="108">
        <v>0.19221830000000001</v>
      </c>
      <c r="H33" s="108">
        <v>0.2368082</v>
      </c>
      <c r="I33" s="5"/>
      <c r="J33" s="5"/>
      <c r="K33" s="6"/>
      <c r="L33" s="5"/>
      <c r="M33" s="5"/>
      <c r="N33" s="5"/>
      <c r="O33" s="5"/>
    </row>
    <row r="34" spans="2:15" x14ac:dyDescent="0.25">
      <c r="B34" s="7"/>
      <c r="C34" s="8" t="s">
        <v>7</v>
      </c>
      <c r="D34" s="5"/>
      <c r="E34" s="5"/>
      <c r="F34" s="5"/>
      <c r="G34" s="5"/>
      <c r="H34" s="5"/>
      <c r="I34" s="5"/>
      <c r="J34" s="5"/>
      <c r="K34" s="6"/>
      <c r="L34" s="5"/>
      <c r="M34" s="5"/>
      <c r="N34" s="5"/>
      <c r="O34" s="5"/>
    </row>
    <row r="35" spans="2:15" x14ac:dyDescent="0.25">
      <c r="B35" s="7"/>
      <c r="C35" s="8" t="s">
        <v>9</v>
      </c>
      <c r="D35" s="5"/>
      <c r="E35" s="170">
        <v>0</v>
      </c>
      <c r="F35" s="243" t="s">
        <v>407</v>
      </c>
      <c r="G35" s="243"/>
      <c r="H35" s="243"/>
      <c r="I35" s="5"/>
      <c r="J35" s="5"/>
      <c r="K35" s="6"/>
      <c r="L35" s="5"/>
      <c r="M35" s="5"/>
      <c r="N35" s="5"/>
      <c r="O35" s="5"/>
    </row>
    <row r="36" spans="2:15" x14ac:dyDescent="0.25">
      <c r="B36" s="7"/>
      <c r="C36" s="8" t="s">
        <v>10</v>
      </c>
      <c r="D36" s="5"/>
      <c r="E36" s="170">
        <v>1</v>
      </c>
      <c r="F36" s="243" t="s">
        <v>406</v>
      </c>
      <c r="G36" s="243"/>
      <c r="H36" s="243"/>
      <c r="I36" s="5"/>
      <c r="J36" s="5"/>
      <c r="K36" s="6"/>
      <c r="L36" s="5"/>
      <c r="M36" s="5"/>
      <c r="N36" s="5"/>
      <c r="O36" s="5"/>
    </row>
    <row r="37" spans="2:15" x14ac:dyDescent="0.25">
      <c r="B37" s="7"/>
      <c r="C37" s="8" t="s">
        <v>11</v>
      </c>
      <c r="D37" s="5"/>
      <c r="E37" s="5"/>
      <c r="F37" s="5"/>
      <c r="G37" s="5"/>
      <c r="H37" s="5"/>
      <c r="I37" s="5"/>
      <c r="J37" s="5"/>
      <c r="K37" s="6"/>
      <c r="L37" s="5"/>
      <c r="M37" s="5"/>
      <c r="N37" s="5"/>
      <c r="O37" s="5"/>
    </row>
    <row r="38" spans="2:15" x14ac:dyDescent="0.25">
      <c r="B38" s="7"/>
      <c r="C38" s="8" t="s">
        <v>12</v>
      </c>
      <c r="D38" s="5"/>
      <c r="E38" s="5"/>
      <c r="F38" s="5"/>
      <c r="G38" s="5"/>
      <c r="H38" s="5"/>
      <c r="I38" s="5"/>
      <c r="J38" s="5"/>
      <c r="K38" s="6"/>
      <c r="L38" s="5"/>
      <c r="M38" s="5"/>
      <c r="N38" s="5"/>
      <c r="O38" s="5"/>
    </row>
    <row r="39" spans="2:15" x14ac:dyDescent="0.25">
      <c r="B39" s="7"/>
      <c r="C39" s="8" t="s">
        <v>13</v>
      </c>
      <c r="D39" s="5"/>
      <c r="E39" s="5"/>
      <c r="F39" s="5"/>
      <c r="G39" s="5"/>
      <c r="H39" s="5"/>
      <c r="I39" s="5"/>
      <c r="J39" s="5"/>
      <c r="K39" s="6"/>
      <c r="L39" s="5"/>
      <c r="M39" s="5"/>
      <c r="N39" s="5"/>
      <c r="O39" s="5"/>
    </row>
    <row r="40" spans="2:15" x14ac:dyDescent="0.25">
      <c r="B40" s="7"/>
      <c r="C40" s="8" t="s">
        <v>14</v>
      </c>
      <c r="D40" s="5"/>
      <c r="E40" s="5"/>
      <c r="F40" s="5"/>
      <c r="G40" s="5"/>
      <c r="H40" s="5"/>
      <c r="I40" s="5"/>
      <c r="J40" s="5"/>
      <c r="K40" s="6"/>
      <c r="L40" s="5"/>
      <c r="M40" s="5"/>
      <c r="N40" s="5"/>
      <c r="O40" s="5"/>
    </row>
    <row r="41" spans="2:15" x14ac:dyDescent="0.25">
      <c r="B41" s="7"/>
      <c r="C41" s="8" t="s">
        <v>15</v>
      </c>
      <c r="D41" s="5"/>
      <c r="E41" s="5"/>
      <c r="F41" s="5"/>
      <c r="G41" s="5"/>
      <c r="H41" s="5"/>
      <c r="I41" s="5"/>
      <c r="J41" s="5"/>
      <c r="K41" s="6"/>
      <c r="L41" s="5"/>
      <c r="M41" s="5"/>
      <c r="N41" s="5"/>
      <c r="O41" s="5"/>
    </row>
    <row r="42" spans="2:15" x14ac:dyDescent="0.25">
      <c r="B42" s="4"/>
      <c r="C42" s="8" t="s">
        <v>16</v>
      </c>
      <c r="D42" s="5"/>
      <c r="E42" s="5"/>
      <c r="F42" s="5"/>
      <c r="G42" s="5"/>
      <c r="H42" s="5"/>
      <c r="I42" s="5"/>
      <c r="J42" s="5"/>
      <c r="K42" s="6"/>
      <c r="L42" s="5"/>
      <c r="M42" s="5"/>
      <c r="N42" s="5"/>
      <c r="O42" s="5"/>
    </row>
    <row r="43" spans="2:15" x14ac:dyDescent="0.25">
      <c r="B43" s="4"/>
      <c r="C43" s="5"/>
      <c r="D43" s="5"/>
      <c r="E43" s="5"/>
      <c r="F43" s="5"/>
      <c r="G43" s="5"/>
      <c r="H43" s="5"/>
      <c r="I43" s="5"/>
      <c r="J43" s="5"/>
      <c r="K43" s="6"/>
      <c r="L43" s="5"/>
      <c r="M43" s="5"/>
      <c r="N43" s="5"/>
      <c r="O43" s="5"/>
    </row>
    <row r="44" spans="2:15" x14ac:dyDescent="0.25">
      <c r="B44" s="7" t="s">
        <v>371</v>
      </c>
      <c r="C44" s="24" t="s">
        <v>19</v>
      </c>
      <c r="D44" s="5"/>
      <c r="E44" s="5"/>
      <c r="F44" s="5"/>
      <c r="G44" s="5"/>
      <c r="H44" s="5"/>
      <c r="I44" s="5"/>
      <c r="J44" s="5"/>
      <c r="K44" s="6"/>
      <c r="L44" s="5"/>
      <c r="M44" s="5"/>
      <c r="N44" s="5"/>
      <c r="O44" s="5"/>
    </row>
    <row r="45" spans="2:15" x14ac:dyDescent="0.25">
      <c r="B45" s="4"/>
      <c r="C45" s="24" t="s">
        <v>345</v>
      </c>
      <c r="D45" s="5"/>
      <c r="E45" s="5"/>
      <c r="F45" s="5"/>
      <c r="G45" s="5"/>
      <c r="H45" s="5"/>
      <c r="I45" s="5"/>
      <c r="J45" s="5"/>
      <c r="K45" s="6"/>
      <c r="L45" s="5"/>
      <c r="M45" s="5"/>
      <c r="N45" s="5"/>
      <c r="O45" s="5"/>
    </row>
    <row r="46" spans="2:15" x14ac:dyDescent="0.25">
      <c r="B46" s="4"/>
      <c r="C46" s="24" t="s">
        <v>346</v>
      </c>
      <c r="D46" s="5"/>
      <c r="E46" s="5"/>
      <c r="F46" s="5"/>
      <c r="G46" s="5"/>
      <c r="H46" s="5"/>
      <c r="I46" s="5"/>
      <c r="J46" s="5"/>
      <c r="K46" s="6"/>
      <c r="L46" s="5"/>
      <c r="M46" s="5"/>
      <c r="N46" s="5"/>
      <c r="O46" s="5"/>
    </row>
    <row r="47" spans="2:15" x14ac:dyDescent="0.25">
      <c r="B47" s="4"/>
      <c r="C47" s="24" t="s">
        <v>347</v>
      </c>
      <c r="D47" s="5"/>
      <c r="E47" s="5"/>
      <c r="F47" s="5"/>
      <c r="G47" s="5"/>
      <c r="H47" s="5"/>
      <c r="I47" s="5"/>
      <c r="J47" s="5"/>
      <c r="K47" s="6"/>
      <c r="L47" s="5"/>
      <c r="M47" s="5"/>
      <c r="N47" s="5"/>
      <c r="O47" s="5"/>
    </row>
    <row r="48" spans="2:15" x14ac:dyDescent="0.25">
      <c r="B48" s="4"/>
      <c r="C48" s="24" t="s">
        <v>348</v>
      </c>
      <c r="D48" s="5"/>
      <c r="E48" s="5"/>
      <c r="F48" s="5"/>
      <c r="G48" s="5"/>
      <c r="H48" s="5"/>
      <c r="I48" s="5"/>
      <c r="J48" s="5"/>
      <c r="K48" s="6"/>
      <c r="L48" s="5"/>
      <c r="M48" s="5"/>
      <c r="N48" s="5"/>
      <c r="O48" s="5"/>
    </row>
    <row r="49" spans="2:15" x14ac:dyDescent="0.25">
      <c r="B49" s="4"/>
      <c r="C49" s="24" t="s">
        <v>349</v>
      </c>
      <c r="D49" s="5"/>
      <c r="E49" s="5"/>
      <c r="F49" s="5"/>
      <c r="G49" s="5"/>
      <c r="H49" s="5"/>
      <c r="I49" s="5"/>
      <c r="J49" s="5"/>
      <c r="K49" s="6"/>
      <c r="L49" s="5"/>
      <c r="M49" s="5"/>
      <c r="N49" s="5"/>
      <c r="O49" s="5"/>
    </row>
    <row r="50" spans="2:15" x14ac:dyDescent="0.25">
      <c r="B50" s="4"/>
      <c r="C50" s="24" t="s">
        <v>350</v>
      </c>
      <c r="D50" s="5"/>
      <c r="E50" s="5"/>
      <c r="F50" s="5"/>
      <c r="G50" s="5"/>
      <c r="H50" s="5"/>
      <c r="I50" s="5"/>
      <c r="J50" s="5"/>
      <c r="K50" s="6"/>
      <c r="L50" s="5"/>
      <c r="M50" s="5"/>
      <c r="N50" s="5"/>
      <c r="O50" s="5"/>
    </row>
    <row r="51" spans="2:15" x14ac:dyDescent="0.25">
      <c r="B51" s="4"/>
      <c r="C51" s="5"/>
      <c r="D51" s="5"/>
      <c r="E51" s="5"/>
      <c r="F51" s="5"/>
      <c r="G51" s="5"/>
      <c r="H51" s="5"/>
      <c r="I51" s="5"/>
      <c r="J51" s="5"/>
      <c r="K51" s="6"/>
      <c r="L51" s="5"/>
      <c r="M51" s="5"/>
      <c r="N51" s="5"/>
      <c r="O51" s="5"/>
    </row>
    <row r="52" spans="2:15" x14ac:dyDescent="0.25">
      <c r="B52" s="4"/>
      <c r="C52" s="5"/>
      <c r="D52" s="5"/>
      <c r="E52" s="5"/>
      <c r="F52" s="5"/>
      <c r="G52" s="5"/>
      <c r="H52" s="5"/>
      <c r="I52" s="5"/>
      <c r="J52" s="5"/>
      <c r="K52" s="6"/>
    </row>
    <row r="53" spans="2:15" x14ac:dyDescent="0.25">
      <c r="B53" s="4"/>
      <c r="C53" s="5"/>
      <c r="D53" s="5"/>
      <c r="E53" s="5"/>
      <c r="F53" s="5"/>
      <c r="G53" s="5"/>
      <c r="H53" s="5"/>
      <c r="I53" s="5"/>
      <c r="J53" s="5"/>
      <c r="K53" s="6"/>
    </row>
    <row r="54" spans="2:15" ht="15.75" thickBot="1" x14ac:dyDescent="0.3">
      <c r="B54" s="10"/>
      <c r="C54" s="11"/>
      <c r="D54" s="11"/>
      <c r="E54" s="11"/>
      <c r="F54" s="11"/>
      <c r="G54" s="11"/>
      <c r="H54" s="11"/>
      <c r="I54" s="11"/>
      <c r="J54" s="11"/>
      <c r="K54" s="12"/>
    </row>
    <row r="55" spans="2:15" ht="15.75" thickTop="1" x14ac:dyDescent="0.25"/>
    <row r="56" spans="2:15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5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5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5" x14ac:dyDescent="0.2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5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5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5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5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5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</sheetData>
  <sheetProtection password="C69F" sheet="1" objects="1" scenarios="1"/>
  <mergeCells count="4">
    <mergeCell ref="F35:H35"/>
    <mergeCell ref="F36:H36"/>
    <mergeCell ref="E4:E8"/>
    <mergeCell ref="C12:D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M42"/>
  <sheetViews>
    <sheetView workbookViewId="0"/>
  </sheetViews>
  <sheetFormatPr baseColWidth="10" defaultRowHeight="15" x14ac:dyDescent="0.25"/>
  <cols>
    <col min="2" max="2" width="19" customWidth="1"/>
  </cols>
  <sheetData>
    <row r="1" spans="2:13" ht="15.75" thickBot="1" x14ac:dyDescent="0.3"/>
    <row r="2" spans="2:13" ht="15.75" thickTop="1" x14ac:dyDescent="0.25">
      <c r="B2" s="127" t="s">
        <v>469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6"/>
    </row>
    <row r="5" spans="2:13" x14ac:dyDescent="0.25">
      <c r="B5" s="7" t="s">
        <v>0</v>
      </c>
      <c r="C5" s="8" t="s">
        <v>183</v>
      </c>
      <c r="D5" s="9"/>
      <c r="E5" s="165" t="s">
        <v>184</v>
      </c>
      <c r="F5" s="165" t="s">
        <v>185</v>
      </c>
      <c r="G5" s="5"/>
      <c r="H5" s="5"/>
      <c r="I5" s="5"/>
      <c r="J5" s="5"/>
      <c r="K5" s="5"/>
      <c r="L5" s="5"/>
      <c r="M5" s="6"/>
    </row>
    <row r="6" spans="2:13" x14ac:dyDescent="0.25">
      <c r="B6" s="4"/>
      <c r="C6" s="8" t="s">
        <v>186</v>
      </c>
      <c r="D6" s="9" t="s">
        <v>4</v>
      </c>
      <c r="E6" s="77">
        <v>9.1999999999999998E-3</v>
      </c>
      <c r="F6" s="77">
        <v>1.5E-3</v>
      </c>
      <c r="G6" s="5"/>
      <c r="H6" s="5"/>
      <c r="I6" s="5"/>
      <c r="J6" s="5"/>
      <c r="K6" s="5"/>
      <c r="L6" s="5"/>
      <c r="M6" s="6"/>
    </row>
    <row r="7" spans="2:13" x14ac:dyDescent="0.25">
      <c r="B7" s="4"/>
      <c r="C7" s="5"/>
      <c r="D7" s="9" t="s">
        <v>6</v>
      </c>
      <c r="E7" s="77">
        <v>4.3900000000000002E-2</v>
      </c>
      <c r="F7" s="77">
        <v>2.4E-2</v>
      </c>
      <c r="G7" s="5"/>
      <c r="H7" s="5"/>
      <c r="I7" s="5"/>
      <c r="J7" s="5"/>
      <c r="K7" s="5"/>
      <c r="L7" s="5"/>
      <c r="M7" s="6"/>
    </row>
    <row r="8" spans="2:13" x14ac:dyDescent="0.25">
      <c r="B8" s="4"/>
      <c r="C8" s="5"/>
      <c r="D8" s="9" t="s">
        <v>8</v>
      </c>
      <c r="E8" s="77">
        <v>5.0299999999999997E-2</v>
      </c>
      <c r="F8" s="77">
        <v>1.41E-2</v>
      </c>
      <c r="G8" s="5"/>
      <c r="H8" s="5"/>
      <c r="I8" s="5"/>
      <c r="J8" s="5"/>
      <c r="K8" s="5"/>
      <c r="L8" s="5"/>
      <c r="M8" s="6"/>
    </row>
    <row r="9" spans="2:13" x14ac:dyDescent="0.25"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2:13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25">
      <c r="B11" s="7" t="s">
        <v>103</v>
      </c>
      <c r="C11" s="24" t="s">
        <v>104</v>
      </c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25">
      <c r="B12" s="7"/>
      <c r="C12" s="24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25">
      <c r="B13" s="7"/>
      <c r="C13" s="24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2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2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2:13" x14ac:dyDescent="0.2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25">
      <c r="B17" s="89" t="s">
        <v>471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2:13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25">
      <c r="B20" s="4"/>
      <c r="C20" s="5"/>
      <c r="D20" s="265" t="s">
        <v>446</v>
      </c>
      <c r="E20" s="265"/>
      <c r="F20" s="265"/>
      <c r="G20" s="265" t="s">
        <v>447</v>
      </c>
      <c r="H20" s="265"/>
      <c r="I20" s="265"/>
      <c r="J20" s="5"/>
      <c r="K20" s="5"/>
      <c r="L20" s="5"/>
      <c r="M20" s="6"/>
    </row>
    <row r="21" spans="2:13" x14ac:dyDescent="0.25">
      <c r="B21" s="4"/>
      <c r="C21" s="182"/>
      <c r="D21" s="182" t="s">
        <v>4</v>
      </c>
      <c r="E21" s="182" t="s">
        <v>6</v>
      </c>
      <c r="F21" s="182" t="s">
        <v>8</v>
      </c>
      <c r="G21" s="182" t="s">
        <v>4</v>
      </c>
      <c r="H21" s="182" t="s">
        <v>6</v>
      </c>
      <c r="I21" s="182" t="s">
        <v>8</v>
      </c>
      <c r="J21" s="5"/>
      <c r="K21" s="5"/>
      <c r="L21" s="5"/>
      <c r="M21" s="6"/>
    </row>
    <row r="22" spans="2:13" x14ac:dyDescent="0.25">
      <c r="B22" s="4"/>
      <c r="C22" s="182">
        <v>0</v>
      </c>
      <c r="D22" s="183">
        <v>0.2262479</v>
      </c>
      <c r="E22" s="183">
        <v>0.1597944</v>
      </c>
      <c r="F22" s="183">
        <v>0.20074320000000001</v>
      </c>
      <c r="G22" s="183">
        <v>0.23188529999999999</v>
      </c>
      <c r="H22" s="183">
        <v>0.17375450000000001</v>
      </c>
      <c r="I22" s="183">
        <v>0.23057330000000001</v>
      </c>
      <c r="J22" s="5"/>
      <c r="K22" s="5"/>
      <c r="L22" s="5"/>
      <c r="M22" s="6"/>
    </row>
    <row r="23" spans="2:13" x14ac:dyDescent="0.25">
      <c r="B23" s="4"/>
      <c r="C23" s="182">
        <v>1</v>
      </c>
      <c r="D23" s="183">
        <v>0.93773099999999998</v>
      </c>
      <c r="E23" s="183">
        <v>0.89762090000000005</v>
      </c>
      <c r="F23" s="183">
        <v>0.91738189999999997</v>
      </c>
      <c r="G23" s="183">
        <v>0.87642129999999996</v>
      </c>
      <c r="H23" s="183">
        <v>0.94414949999999997</v>
      </c>
      <c r="I23" s="183">
        <v>0.67355419999999999</v>
      </c>
      <c r="J23" s="5"/>
      <c r="K23" s="5"/>
      <c r="L23" s="5"/>
      <c r="M23" s="6"/>
    </row>
    <row r="24" spans="2:13" x14ac:dyDescent="0.25">
      <c r="B24" s="4"/>
      <c r="C24" s="182" t="s">
        <v>39</v>
      </c>
      <c r="D24" s="183">
        <v>0.23283670000000001</v>
      </c>
      <c r="E24" s="183">
        <v>0.19221830000000001</v>
      </c>
      <c r="F24" s="183">
        <v>0.2368082</v>
      </c>
      <c r="G24" s="183">
        <v>0.23283670000000001</v>
      </c>
      <c r="H24" s="183">
        <v>0.19221830000000001</v>
      </c>
      <c r="I24" s="183">
        <v>0.2368082</v>
      </c>
      <c r="J24" s="5"/>
      <c r="K24" s="5"/>
      <c r="L24" s="5"/>
      <c r="M24" s="6"/>
    </row>
    <row r="25" spans="2:13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2:13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</row>
    <row r="27" spans="2:13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2:13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2:13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2:13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2:13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2:13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2:13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pans="2:13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2:13" x14ac:dyDescent="0.2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2:13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2:13" x14ac:dyDescent="0.2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2:13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2:13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2:13" ht="15.75" thickBot="1" x14ac:dyDescent="0.3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</row>
    <row r="42" spans="2:13" ht="15.75" thickTop="1" x14ac:dyDescent="0.25"/>
  </sheetData>
  <sheetProtection password="C69F" sheet="1" objects="1" scenarios="1"/>
  <mergeCells count="2">
    <mergeCell ref="D20:F20"/>
    <mergeCell ref="G20:I2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W47"/>
  <sheetViews>
    <sheetView workbookViewId="0"/>
  </sheetViews>
  <sheetFormatPr baseColWidth="10" defaultRowHeight="15" x14ac:dyDescent="0.25"/>
  <cols>
    <col min="2" max="2" width="16.5703125" customWidth="1"/>
    <col min="3" max="3" width="12" customWidth="1"/>
    <col min="5" max="5" width="9.140625" customWidth="1"/>
    <col min="6" max="6" width="13.140625" customWidth="1"/>
    <col min="7" max="7" width="8.140625" customWidth="1"/>
    <col min="8" max="8" width="7.140625" customWidth="1"/>
    <col min="9" max="9" width="11.85546875" customWidth="1"/>
    <col min="10" max="10" width="7.7109375" customWidth="1"/>
    <col min="11" max="11" width="9.28515625" customWidth="1"/>
    <col min="12" max="12" width="7.42578125" customWidth="1"/>
    <col min="13" max="13" width="9.85546875" customWidth="1"/>
    <col min="14" max="14" width="7.7109375" customWidth="1"/>
    <col min="16" max="16" width="15.28515625" customWidth="1"/>
    <col min="22" max="22" width="6" bestFit="1" customWidth="1"/>
  </cols>
  <sheetData>
    <row r="1" spans="2:23" ht="15.75" thickBot="1" x14ac:dyDescent="0.3"/>
    <row r="2" spans="2:23" ht="15.75" thickTop="1" x14ac:dyDescent="0.25">
      <c r="B2" s="1" t="s">
        <v>472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2:2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 spans="2:23" x14ac:dyDescent="0.25">
      <c r="B4" s="4"/>
      <c r="C4" s="5"/>
      <c r="D4" s="5"/>
      <c r="E4" s="267" t="s">
        <v>8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  <c r="Q4" s="5"/>
      <c r="R4" s="5"/>
      <c r="S4" s="5"/>
      <c r="T4" s="5"/>
      <c r="U4" s="5"/>
      <c r="V4" s="5"/>
      <c r="W4" s="6"/>
    </row>
    <row r="5" spans="2:23" x14ac:dyDescent="0.25">
      <c r="B5" s="7" t="s">
        <v>0</v>
      </c>
      <c r="C5" s="5"/>
      <c r="D5" s="5"/>
      <c r="E5" s="68"/>
      <c r="F5" s="68">
        <v>1</v>
      </c>
      <c r="G5" s="68" t="s">
        <v>55</v>
      </c>
      <c r="H5" s="68" t="s">
        <v>56</v>
      </c>
      <c r="I5" s="68" t="s">
        <v>57</v>
      </c>
      <c r="J5" s="68" t="s">
        <v>58</v>
      </c>
      <c r="K5" s="68" t="s">
        <v>59</v>
      </c>
      <c r="L5" s="68" t="s">
        <v>60</v>
      </c>
      <c r="M5" s="68" t="s">
        <v>61</v>
      </c>
      <c r="N5" s="68" t="s">
        <v>62</v>
      </c>
      <c r="O5" s="68" t="s">
        <v>63</v>
      </c>
      <c r="P5" s="68" t="s">
        <v>64</v>
      </c>
      <c r="Q5" s="5"/>
      <c r="R5" s="5"/>
      <c r="S5" s="5"/>
      <c r="T5" s="5"/>
      <c r="U5" s="5"/>
      <c r="V5" s="5"/>
      <c r="W5" s="6"/>
    </row>
    <row r="6" spans="2:23" x14ac:dyDescent="0.25">
      <c r="B6" s="7" t="s">
        <v>65</v>
      </c>
      <c r="C6" s="8" t="s">
        <v>66</v>
      </c>
      <c r="D6" s="5"/>
      <c r="E6" s="68">
        <v>0</v>
      </c>
      <c r="F6" s="75">
        <v>0.30359999999999998</v>
      </c>
      <c r="G6" s="75">
        <v>0.37909999999999999</v>
      </c>
      <c r="H6" s="75">
        <v>0.37229999999999996</v>
      </c>
      <c r="I6" s="75">
        <v>0.42759999999999998</v>
      </c>
      <c r="J6" s="75">
        <v>0.59040000000000004</v>
      </c>
      <c r="K6" s="75">
        <v>0.66430000000000011</v>
      </c>
      <c r="L6" s="75">
        <v>0.72060000000000002</v>
      </c>
      <c r="M6" s="75">
        <v>0.47270000000000001</v>
      </c>
      <c r="N6" s="75">
        <v>0.51019999999999999</v>
      </c>
      <c r="O6" s="75">
        <v>0.60960000000000003</v>
      </c>
      <c r="P6" s="75">
        <v>0.32539999999999997</v>
      </c>
      <c r="Q6" s="5"/>
      <c r="W6" s="6"/>
    </row>
    <row r="7" spans="2:23" x14ac:dyDescent="0.25">
      <c r="B7" s="4"/>
      <c r="C7" s="8" t="s">
        <v>67</v>
      </c>
      <c r="D7" s="5"/>
      <c r="E7" s="68">
        <v>1</v>
      </c>
      <c r="F7" s="75">
        <v>0.16980000000000001</v>
      </c>
      <c r="G7" s="75">
        <v>0.18710000000000002</v>
      </c>
      <c r="H7" s="75">
        <v>0.16309999999999999</v>
      </c>
      <c r="I7" s="75">
        <v>0.22969999999999999</v>
      </c>
      <c r="J7" s="75">
        <v>0.19010000000000002</v>
      </c>
      <c r="K7" s="75">
        <v>0.2404</v>
      </c>
      <c r="L7" s="75">
        <v>0.19289999999999999</v>
      </c>
      <c r="M7" s="75">
        <v>0.2266</v>
      </c>
      <c r="N7" s="75">
        <v>0.2281</v>
      </c>
      <c r="O7" s="75">
        <v>0.24809999999999999</v>
      </c>
      <c r="P7" s="75">
        <v>0.14380000000000001</v>
      </c>
      <c r="Q7" s="5"/>
      <c r="W7" s="6"/>
    </row>
    <row r="8" spans="2:23" x14ac:dyDescent="0.25">
      <c r="B8" s="4"/>
      <c r="C8" s="8" t="s">
        <v>68</v>
      </c>
      <c r="D8" s="5"/>
      <c r="E8" s="68">
        <v>2</v>
      </c>
      <c r="F8" s="75">
        <v>0.21920000000000001</v>
      </c>
      <c r="G8" s="75">
        <v>0.26379999999999998</v>
      </c>
      <c r="H8" s="75">
        <v>0.29530000000000001</v>
      </c>
      <c r="I8" s="75">
        <v>0.22190000000000001</v>
      </c>
      <c r="J8" s="75">
        <v>0.151</v>
      </c>
      <c r="K8" s="75">
        <v>5.8099999999999999E-2</v>
      </c>
      <c r="L8" s="75">
        <v>6.3899999999999998E-2</v>
      </c>
      <c r="M8" s="75">
        <v>0.2021</v>
      </c>
      <c r="N8" s="75">
        <v>0.21260000000000001</v>
      </c>
      <c r="O8" s="75">
        <v>0.1076</v>
      </c>
      <c r="P8" s="75">
        <v>0.24480000000000002</v>
      </c>
      <c r="Q8" s="5"/>
      <c r="W8" s="6"/>
    </row>
    <row r="9" spans="2:23" x14ac:dyDescent="0.25">
      <c r="B9" s="4"/>
      <c r="C9" s="8" t="s">
        <v>69</v>
      </c>
      <c r="D9" s="5"/>
      <c r="E9" s="68">
        <v>3</v>
      </c>
      <c r="F9" s="75">
        <v>0.30740000000000001</v>
      </c>
      <c r="G9" s="75">
        <v>0.17</v>
      </c>
      <c r="H9" s="75">
        <v>0.16940000000000002</v>
      </c>
      <c r="I9" s="75">
        <v>0.1208</v>
      </c>
      <c r="J9" s="75">
        <v>6.8499999999999991E-2</v>
      </c>
      <c r="K9" s="75">
        <v>3.7200000000000004E-2</v>
      </c>
      <c r="L9" s="75">
        <v>2.2700000000000001E-2</v>
      </c>
      <c r="M9" s="75">
        <v>9.8599999999999993E-2</v>
      </c>
      <c r="N9" s="75">
        <v>4.9100000000000005E-2</v>
      </c>
      <c r="O9" s="75">
        <v>3.4700000000000002E-2</v>
      </c>
      <c r="P9" s="75">
        <v>0.28610000000000002</v>
      </c>
      <c r="Q9" s="5"/>
      <c r="W9" s="6"/>
    </row>
    <row r="10" spans="2:23" x14ac:dyDescent="0.25">
      <c r="B10" s="4"/>
      <c r="C10" s="8" t="s">
        <v>70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2:23" x14ac:dyDescent="0.25">
      <c r="B11" s="4"/>
      <c r="C11" s="8" t="s">
        <v>72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/>
    </row>
    <row r="12" spans="2:23" x14ac:dyDescent="0.25">
      <c r="B12" s="4"/>
      <c r="C12" s="8" t="s">
        <v>73</v>
      </c>
      <c r="D12" s="5"/>
      <c r="E12" s="267" t="s">
        <v>6</v>
      </c>
      <c r="F12" s="268"/>
      <c r="G12" s="268"/>
      <c r="H12" s="268"/>
      <c r="I12" s="268"/>
      <c r="J12" s="268"/>
      <c r="K12" s="268"/>
      <c r="L12" s="268"/>
      <c r="M12" s="269"/>
      <c r="N12" s="5"/>
      <c r="O12" s="95">
        <v>1</v>
      </c>
      <c r="P12" s="272" t="s">
        <v>74</v>
      </c>
      <c r="Q12" s="272"/>
      <c r="R12" s="272"/>
      <c r="S12" s="272"/>
      <c r="T12" s="272"/>
      <c r="U12" s="272"/>
      <c r="V12" s="272"/>
      <c r="W12" s="6"/>
    </row>
    <row r="13" spans="2:23" x14ac:dyDescent="0.25">
      <c r="B13" s="4"/>
      <c r="C13" s="8" t="s">
        <v>75</v>
      </c>
      <c r="D13" s="5"/>
      <c r="E13" s="68"/>
      <c r="F13" s="68">
        <v>1</v>
      </c>
      <c r="G13" s="68" t="s">
        <v>55</v>
      </c>
      <c r="H13" s="68" t="s">
        <v>56</v>
      </c>
      <c r="I13" s="68" t="s">
        <v>57</v>
      </c>
      <c r="J13" s="68" t="s">
        <v>58</v>
      </c>
      <c r="K13" s="68" t="s">
        <v>59</v>
      </c>
      <c r="L13" s="68" t="s">
        <v>60</v>
      </c>
      <c r="M13" s="68">
        <v>4</v>
      </c>
      <c r="N13" s="5"/>
      <c r="O13" s="95">
        <v>2</v>
      </c>
      <c r="P13" s="272" t="s">
        <v>76</v>
      </c>
      <c r="Q13" s="272"/>
      <c r="R13" s="272"/>
      <c r="S13" s="272"/>
      <c r="T13" s="272"/>
      <c r="U13" s="272"/>
      <c r="V13" s="272"/>
      <c r="W13" s="6"/>
    </row>
    <row r="14" spans="2:23" x14ac:dyDescent="0.25">
      <c r="B14" s="4"/>
      <c r="C14" s="8" t="s">
        <v>77</v>
      </c>
      <c r="D14" s="5"/>
      <c r="E14" s="68">
        <v>0</v>
      </c>
      <c r="F14" s="75">
        <v>0.30480000000000002</v>
      </c>
      <c r="G14" s="75">
        <v>0.36380000000000001</v>
      </c>
      <c r="H14" s="75">
        <v>0.36859999999999998</v>
      </c>
      <c r="I14" s="75">
        <v>0.4551</v>
      </c>
      <c r="J14" s="75">
        <v>0.64359999999999995</v>
      </c>
      <c r="K14" s="75">
        <v>0.71640000000000004</v>
      </c>
      <c r="L14" s="75">
        <v>0.73939999999999995</v>
      </c>
      <c r="M14" s="75">
        <v>0.49609999999999999</v>
      </c>
      <c r="N14" s="5"/>
      <c r="O14" s="95" t="s">
        <v>55</v>
      </c>
      <c r="P14" s="266" t="s">
        <v>78</v>
      </c>
      <c r="Q14" s="266"/>
      <c r="R14" s="266"/>
      <c r="S14" s="266"/>
      <c r="T14" s="266"/>
      <c r="U14" s="266"/>
      <c r="V14" s="266"/>
      <c r="W14" s="6"/>
    </row>
    <row r="15" spans="2:23" x14ac:dyDescent="0.25">
      <c r="B15" s="4"/>
      <c r="C15" s="8" t="s">
        <v>79</v>
      </c>
      <c r="D15" s="5"/>
      <c r="E15" s="68">
        <v>1</v>
      </c>
      <c r="F15" s="75">
        <v>9.2100000000000015E-2</v>
      </c>
      <c r="G15" s="75">
        <v>0.15410000000000001</v>
      </c>
      <c r="H15" s="75">
        <v>0.1613</v>
      </c>
      <c r="I15" s="75">
        <v>0.23170000000000002</v>
      </c>
      <c r="J15" s="75">
        <v>0.12920000000000001</v>
      </c>
      <c r="K15" s="75">
        <v>0.17</v>
      </c>
      <c r="L15" s="75">
        <v>0.15970000000000001</v>
      </c>
      <c r="M15" s="75">
        <v>0.2039</v>
      </c>
      <c r="N15" s="5"/>
      <c r="O15" s="95" t="s">
        <v>56</v>
      </c>
      <c r="P15" s="266" t="s">
        <v>80</v>
      </c>
      <c r="Q15" s="266"/>
      <c r="R15" s="266"/>
      <c r="S15" s="266"/>
      <c r="T15" s="266"/>
      <c r="U15" s="266"/>
      <c r="V15" s="266"/>
      <c r="W15" s="6"/>
    </row>
    <row r="16" spans="2:23" x14ac:dyDescent="0.25">
      <c r="B16" s="4"/>
      <c r="C16" s="8" t="s">
        <v>81</v>
      </c>
      <c r="D16" s="5"/>
      <c r="E16" s="68">
        <v>2</v>
      </c>
      <c r="F16" s="75">
        <v>0.27160000000000001</v>
      </c>
      <c r="G16" s="75">
        <v>0.30099999999999999</v>
      </c>
      <c r="H16" s="75">
        <v>0.252</v>
      </c>
      <c r="I16" s="75">
        <v>0.21879999999999999</v>
      </c>
      <c r="J16" s="75">
        <v>0.14449999999999999</v>
      </c>
      <c r="K16" s="75">
        <v>4.5499999999999999E-2</v>
      </c>
      <c r="L16" s="75">
        <v>7.1099999999999997E-2</v>
      </c>
      <c r="M16" s="75">
        <v>0.18410000000000001</v>
      </c>
      <c r="N16" s="5"/>
      <c r="O16" s="95" t="s">
        <v>57</v>
      </c>
      <c r="P16" s="266" t="s">
        <v>82</v>
      </c>
      <c r="Q16" s="266"/>
      <c r="R16" s="266"/>
      <c r="S16" s="266"/>
      <c r="T16" s="266"/>
      <c r="U16" s="266"/>
      <c r="V16" s="266"/>
      <c r="W16" s="6"/>
    </row>
    <row r="17" spans="2:23" x14ac:dyDescent="0.25">
      <c r="B17" s="4"/>
      <c r="C17" s="8"/>
      <c r="D17" s="5"/>
      <c r="E17" s="68">
        <v>3</v>
      </c>
      <c r="F17" s="75">
        <v>0.33149999999999996</v>
      </c>
      <c r="G17" s="75">
        <v>0.18109999999999998</v>
      </c>
      <c r="H17" s="75">
        <v>0.21809999999999999</v>
      </c>
      <c r="I17" s="75">
        <v>9.4299999999999995E-2</v>
      </c>
      <c r="J17" s="75">
        <v>8.2799999999999999E-2</v>
      </c>
      <c r="K17" s="75">
        <v>6.8199999999999997E-2</v>
      </c>
      <c r="L17" s="75">
        <v>2.98E-2</v>
      </c>
      <c r="M17" s="75">
        <v>0.1159</v>
      </c>
      <c r="N17" s="5"/>
      <c r="O17" s="95" t="s">
        <v>58</v>
      </c>
      <c r="P17" s="266" t="s">
        <v>83</v>
      </c>
      <c r="Q17" s="266"/>
      <c r="R17" s="266"/>
      <c r="S17" s="266"/>
      <c r="T17" s="266"/>
      <c r="U17" s="266"/>
      <c r="V17" s="266"/>
      <c r="W17" s="6"/>
    </row>
    <row r="18" spans="2:23" x14ac:dyDescent="0.25">
      <c r="B18" s="7" t="s">
        <v>84</v>
      </c>
      <c r="C18" s="8" t="s">
        <v>66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95">
        <v>3</v>
      </c>
      <c r="P18" s="272" t="s">
        <v>85</v>
      </c>
      <c r="Q18" s="272"/>
      <c r="R18" s="272"/>
      <c r="S18" s="272"/>
      <c r="T18" s="272"/>
      <c r="U18" s="272"/>
      <c r="V18" s="272"/>
      <c r="W18" s="6"/>
    </row>
    <row r="19" spans="2:23" x14ac:dyDescent="0.25">
      <c r="B19" s="4"/>
      <c r="C19" s="8" t="s">
        <v>67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95" t="s">
        <v>59</v>
      </c>
      <c r="P19" s="266" t="s">
        <v>86</v>
      </c>
      <c r="Q19" s="266"/>
      <c r="R19" s="266"/>
      <c r="S19" s="266"/>
      <c r="T19" s="266"/>
      <c r="U19" s="266"/>
      <c r="V19" s="266"/>
      <c r="W19" s="6"/>
    </row>
    <row r="20" spans="2:23" ht="15" customHeight="1" x14ac:dyDescent="0.25">
      <c r="B20" s="4"/>
      <c r="C20" s="8" t="s">
        <v>68</v>
      </c>
      <c r="D20" s="5"/>
      <c r="E20" s="20">
        <v>0</v>
      </c>
      <c r="F20" s="25" t="s">
        <v>87</v>
      </c>
      <c r="G20" s="5"/>
      <c r="H20" s="5"/>
      <c r="I20" s="207" t="s">
        <v>482</v>
      </c>
      <c r="J20" s="207"/>
      <c r="K20" s="207"/>
      <c r="L20" s="207"/>
      <c r="M20" s="5"/>
      <c r="N20" s="5"/>
      <c r="O20" s="95" t="s">
        <v>60</v>
      </c>
      <c r="P20" s="266" t="s">
        <v>88</v>
      </c>
      <c r="Q20" s="266"/>
      <c r="R20" s="266"/>
      <c r="S20" s="266"/>
      <c r="T20" s="266"/>
      <c r="U20" s="266"/>
      <c r="V20" s="266"/>
      <c r="W20" s="6"/>
    </row>
    <row r="21" spans="2:23" ht="15" customHeight="1" x14ac:dyDescent="0.25">
      <c r="B21" s="4"/>
      <c r="C21" s="8" t="s">
        <v>70</v>
      </c>
      <c r="D21" s="5"/>
      <c r="E21" s="20">
        <v>1</v>
      </c>
      <c r="F21" s="25" t="s">
        <v>89</v>
      </c>
      <c r="G21" s="5"/>
      <c r="H21" s="5"/>
      <c r="I21" s="207"/>
      <c r="J21" s="207"/>
      <c r="K21" s="207"/>
      <c r="L21" s="207"/>
      <c r="M21" s="5"/>
      <c r="N21" s="5"/>
      <c r="O21" s="95">
        <v>4</v>
      </c>
      <c r="P21" s="272" t="s">
        <v>90</v>
      </c>
      <c r="Q21" s="272"/>
      <c r="R21" s="272"/>
      <c r="S21" s="272"/>
      <c r="T21" s="272"/>
      <c r="U21" s="272"/>
      <c r="V21" s="272"/>
      <c r="W21" s="6"/>
    </row>
    <row r="22" spans="2:23" x14ac:dyDescent="0.25">
      <c r="B22" s="4"/>
      <c r="C22" s="8" t="s">
        <v>72</v>
      </c>
      <c r="D22" s="5"/>
      <c r="E22" s="20">
        <v>2</v>
      </c>
      <c r="F22" s="25" t="s">
        <v>71</v>
      </c>
      <c r="G22" s="5"/>
      <c r="H22" s="5"/>
      <c r="I22" s="207"/>
      <c r="J22" s="207"/>
      <c r="K22" s="207"/>
      <c r="L22" s="207"/>
      <c r="M22" s="5"/>
      <c r="N22" s="5"/>
      <c r="O22" s="95" t="s">
        <v>61</v>
      </c>
      <c r="P22" s="266" t="s">
        <v>91</v>
      </c>
      <c r="Q22" s="266"/>
      <c r="R22" s="266"/>
      <c r="S22" s="266"/>
      <c r="T22" s="266"/>
      <c r="U22" s="266"/>
      <c r="V22" s="266"/>
      <c r="W22" s="6"/>
    </row>
    <row r="23" spans="2:23" x14ac:dyDescent="0.25">
      <c r="B23" s="4"/>
      <c r="C23" s="8" t="s">
        <v>73</v>
      </c>
      <c r="D23" s="5"/>
      <c r="E23" s="20">
        <v>3</v>
      </c>
      <c r="F23" s="25" t="s">
        <v>92</v>
      </c>
      <c r="G23" s="5"/>
      <c r="H23" s="5"/>
      <c r="I23" s="207"/>
      <c r="J23" s="207"/>
      <c r="K23" s="207"/>
      <c r="L23" s="207"/>
      <c r="M23" s="5"/>
      <c r="N23" s="5"/>
      <c r="O23" s="95" t="s">
        <v>62</v>
      </c>
      <c r="P23" s="266" t="s">
        <v>93</v>
      </c>
      <c r="Q23" s="266"/>
      <c r="R23" s="266"/>
      <c r="S23" s="266"/>
      <c r="T23" s="266"/>
      <c r="U23" s="266"/>
      <c r="V23" s="266"/>
      <c r="W23" s="6"/>
    </row>
    <row r="24" spans="2:23" x14ac:dyDescent="0.25">
      <c r="B24" s="4"/>
      <c r="C24" s="8" t="s">
        <v>94</v>
      </c>
      <c r="D24" s="5"/>
      <c r="E24" s="5"/>
      <c r="F24" s="5"/>
      <c r="G24" s="5"/>
      <c r="H24" s="5"/>
      <c r="I24" s="207"/>
      <c r="J24" s="207"/>
      <c r="K24" s="207"/>
      <c r="L24" s="207"/>
      <c r="M24" s="5"/>
      <c r="N24" s="5"/>
      <c r="O24" s="95" t="s">
        <v>63</v>
      </c>
      <c r="P24" s="266" t="s">
        <v>95</v>
      </c>
      <c r="Q24" s="266"/>
      <c r="R24" s="266"/>
      <c r="S24" s="266"/>
      <c r="T24" s="266"/>
      <c r="U24" s="266"/>
      <c r="V24" s="266"/>
      <c r="W24" s="6"/>
    </row>
    <row r="25" spans="2:23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95" t="s">
        <v>64</v>
      </c>
      <c r="P25" s="266" t="s">
        <v>96</v>
      </c>
      <c r="Q25" s="266"/>
      <c r="R25" s="266"/>
      <c r="S25" s="266"/>
      <c r="T25" s="266"/>
      <c r="U25" s="266"/>
      <c r="V25" s="266"/>
      <c r="W25" s="6"/>
    </row>
    <row r="26" spans="2:23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6"/>
    </row>
    <row r="27" spans="2:23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6"/>
    </row>
    <row r="28" spans="2:23" x14ac:dyDescent="0.25">
      <c r="B28" s="7" t="s">
        <v>400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6"/>
    </row>
    <row r="29" spans="2:23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6"/>
    </row>
    <row r="30" spans="2:23" x14ac:dyDescent="0.25">
      <c r="B30" s="4"/>
      <c r="C30" s="78"/>
      <c r="D30" s="270" t="s">
        <v>71</v>
      </c>
      <c r="E30" s="271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6"/>
    </row>
    <row r="31" spans="2:23" x14ac:dyDescent="0.25">
      <c r="B31" s="4"/>
      <c r="C31" s="68"/>
      <c r="D31" s="68" t="s">
        <v>6</v>
      </c>
      <c r="E31" s="68" t="s">
        <v>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6"/>
    </row>
    <row r="32" spans="2:23" ht="15" customHeight="1" x14ac:dyDescent="0.25">
      <c r="B32" s="4"/>
      <c r="C32" s="68">
        <v>1</v>
      </c>
      <c r="D32" s="116">
        <v>1.6297311860000001</v>
      </c>
      <c r="E32" s="116">
        <v>1.530370094</v>
      </c>
      <c r="F32" s="5"/>
      <c r="G32" s="5"/>
      <c r="H32" s="207" t="s">
        <v>483</v>
      </c>
      <c r="I32" s="207"/>
      <c r="J32" s="207"/>
      <c r="K32" s="207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6"/>
    </row>
    <row r="33" spans="2:23" x14ac:dyDescent="0.25">
      <c r="B33" s="4"/>
      <c r="C33" s="68" t="s">
        <v>55</v>
      </c>
      <c r="D33" s="116">
        <v>1.299312461</v>
      </c>
      <c r="E33" s="116">
        <v>1.224742387</v>
      </c>
      <c r="F33" s="5"/>
      <c r="G33" s="5"/>
      <c r="H33" s="207"/>
      <c r="I33" s="207"/>
      <c r="J33" s="207"/>
      <c r="K33" s="207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6"/>
    </row>
    <row r="34" spans="2:23" x14ac:dyDescent="0.25">
      <c r="B34" s="4"/>
      <c r="C34" s="68" t="s">
        <v>56</v>
      </c>
      <c r="D34" s="116">
        <v>1.319564586</v>
      </c>
      <c r="E34" s="116">
        <v>1.261695072</v>
      </c>
      <c r="F34" s="5"/>
      <c r="G34" s="5"/>
      <c r="H34" s="207"/>
      <c r="I34" s="207"/>
      <c r="J34" s="207"/>
      <c r="K34" s="207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6"/>
    </row>
    <row r="35" spans="2:23" x14ac:dyDescent="0.25">
      <c r="B35" s="4"/>
      <c r="C35" s="68" t="s">
        <v>57</v>
      </c>
      <c r="D35" s="116">
        <v>0.95232128849999997</v>
      </c>
      <c r="E35" s="116">
        <v>1.0360241800000001</v>
      </c>
      <c r="F35" s="5"/>
      <c r="G35" s="5"/>
      <c r="H35" s="207"/>
      <c r="I35" s="207"/>
      <c r="J35" s="207"/>
      <c r="K35" s="207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</row>
    <row r="36" spans="2:23" x14ac:dyDescent="0.25">
      <c r="B36" s="4"/>
      <c r="C36" s="68" t="s">
        <v>58</v>
      </c>
      <c r="D36" s="116">
        <v>0.66645312540000001</v>
      </c>
      <c r="E36" s="116">
        <v>0.69753315890000001</v>
      </c>
      <c r="F36" s="5"/>
      <c r="G36" s="5"/>
      <c r="H36" s="207"/>
      <c r="I36" s="207"/>
      <c r="J36" s="207"/>
      <c r="K36" s="20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6"/>
    </row>
    <row r="37" spans="2:23" x14ac:dyDescent="0.25">
      <c r="B37" s="4"/>
      <c r="C37" s="68" t="s">
        <v>59</v>
      </c>
      <c r="D37" s="116">
        <v>0.4654384399</v>
      </c>
      <c r="E37" s="116">
        <v>0.46821658669999999</v>
      </c>
      <c r="F37" s="5"/>
      <c r="G37" s="5"/>
      <c r="H37" s="207"/>
      <c r="I37" s="207"/>
      <c r="J37" s="207"/>
      <c r="K37" s="207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6"/>
    </row>
    <row r="38" spans="2:23" x14ac:dyDescent="0.25">
      <c r="B38" s="4"/>
      <c r="C38" s="68" t="s">
        <v>60</v>
      </c>
      <c r="D38" s="116">
        <v>0.39125696830000001</v>
      </c>
      <c r="E38" s="116">
        <v>0.38867727530000001</v>
      </c>
      <c r="F38" s="5"/>
      <c r="G38" s="5"/>
      <c r="H38" s="207"/>
      <c r="I38" s="207"/>
      <c r="J38" s="207"/>
      <c r="K38" s="207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/>
    </row>
    <row r="39" spans="2:23" x14ac:dyDescent="0.25">
      <c r="B39" s="4"/>
      <c r="C39" s="68">
        <v>4</v>
      </c>
      <c r="D39" s="116">
        <v>0.91973835380000002</v>
      </c>
      <c r="E39" s="69">
        <v>0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6"/>
    </row>
    <row r="40" spans="2:23" x14ac:dyDescent="0.25">
      <c r="B40" s="4"/>
      <c r="C40" s="68" t="s">
        <v>61</v>
      </c>
      <c r="D40" s="69">
        <v>0</v>
      </c>
      <c r="E40" s="116">
        <v>0.92668688600000004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6"/>
    </row>
    <row r="41" spans="2:23" x14ac:dyDescent="0.25">
      <c r="B41" s="4"/>
      <c r="C41" s="68" t="s">
        <v>62</v>
      </c>
      <c r="D41" s="69">
        <v>0</v>
      </c>
      <c r="E41" s="116">
        <v>0.80064683910000001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6"/>
    </row>
    <row r="42" spans="2:23" x14ac:dyDescent="0.25">
      <c r="B42" s="4"/>
      <c r="C42" s="68" t="s">
        <v>63</v>
      </c>
      <c r="D42" s="69">
        <v>0</v>
      </c>
      <c r="E42" s="116">
        <v>0.56743008589999999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/>
    </row>
    <row r="43" spans="2:23" x14ac:dyDescent="0.25">
      <c r="B43" s="4"/>
      <c r="C43" s="68" t="s">
        <v>64</v>
      </c>
      <c r="D43" s="69">
        <v>0</v>
      </c>
      <c r="E43" s="116">
        <v>1.491594869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6"/>
    </row>
    <row r="44" spans="2:23" x14ac:dyDescent="0.2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6"/>
    </row>
    <row r="45" spans="2:23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6"/>
    </row>
    <row r="46" spans="2:23" ht="15.75" thickBot="1" x14ac:dyDescent="0.3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2"/>
    </row>
    <row r="47" spans="2:23" ht="15.75" thickTop="1" x14ac:dyDescent="0.25"/>
  </sheetData>
  <sheetProtection password="C69F" sheet="1" objects="1" scenarios="1"/>
  <mergeCells count="19">
    <mergeCell ref="H32:K38"/>
    <mergeCell ref="D30:E30"/>
    <mergeCell ref="P12:V12"/>
    <mergeCell ref="P13:V13"/>
    <mergeCell ref="P14:V14"/>
    <mergeCell ref="P15:V15"/>
    <mergeCell ref="P16:V16"/>
    <mergeCell ref="P17:V17"/>
    <mergeCell ref="P18:V18"/>
    <mergeCell ref="P19:V19"/>
    <mergeCell ref="P20:V20"/>
    <mergeCell ref="P21:V21"/>
    <mergeCell ref="P22:V22"/>
    <mergeCell ref="P23:V23"/>
    <mergeCell ref="P24:V24"/>
    <mergeCell ref="P25:V25"/>
    <mergeCell ref="E4:P4"/>
    <mergeCell ref="E12:M12"/>
    <mergeCell ref="I20:L2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M44"/>
  <sheetViews>
    <sheetView workbookViewId="0"/>
  </sheetViews>
  <sheetFormatPr baseColWidth="10" defaultRowHeight="15" x14ac:dyDescent="0.25"/>
  <cols>
    <col min="2" max="2" width="19" customWidth="1"/>
    <col min="9" max="9" width="18.5703125" customWidth="1"/>
    <col min="10" max="10" width="14.140625" customWidth="1"/>
  </cols>
  <sheetData>
    <row r="1" spans="2:13" ht="15.75" thickBot="1" x14ac:dyDescent="0.3"/>
    <row r="2" spans="2:13" ht="15.75" thickTop="1" x14ac:dyDescent="0.25">
      <c r="B2" s="1" t="s">
        <v>473</v>
      </c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3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2:13" x14ac:dyDescent="0.25">
      <c r="B4" s="7" t="s">
        <v>190</v>
      </c>
      <c r="C4" s="8" t="s">
        <v>233</v>
      </c>
      <c r="D4" s="5"/>
      <c r="E4" s="5"/>
      <c r="F4" s="5"/>
      <c r="G4" s="5"/>
      <c r="H4" s="243" t="s">
        <v>234</v>
      </c>
      <c r="I4" s="243"/>
      <c r="J4" s="5"/>
      <c r="K4" s="5"/>
      <c r="L4" s="5"/>
      <c r="M4" s="6"/>
    </row>
    <row r="5" spans="2:13" x14ac:dyDescent="0.25">
      <c r="B5" s="7"/>
      <c r="C5" s="8" t="s">
        <v>235</v>
      </c>
      <c r="D5" s="5"/>
      <c r="E5" s="5"/>
      <c r="F5" s="5"/>
      <c r="G5" s="5"/>
      <c r="H5" s="59" t="s">
        <v>4</v>
      </c>
      <c r="I5" s="106">
        <f>21.35/100</f>
        <v>0.21350000000000002</v>
      </c>
      <c r="J5" s="5"/>
      <c r="K5" s="5"/>
      <c r="L5" s="5"/>
      <c r="M5" s="6"/>
    </row>
    <row r="6" spans="2:13" x14ac:dyDescent="0.25">
      <c r="B6" s="7"/>
      <c r="C6" s="8" t="s">
        <v>236</v>
      </c>
      <c r="D6" s="5"/>
      <c r="E6" s="5"/>
      <c r="F6" s="5"/>
      <c r="G6" s="5"/>
      <c r="H6" s="59" t="s">
        <v>6</v>
      </c>
      <c r="I6" s="106">
        <f>11.95/100</f>
        <v>0.1195</v>
      </c>
      <c r="J6" s="5"/>
      <c r="K6" s="5"/>
      <c r="L6" s="5"/>
      <c r="M6" s="6"/>
    </row>
    <row r="7" spans="2:13" x14ac:dyDescent="0.25">
      <c r="B7" s="7"/>
      <c r="C7" s="8" t="s">
        <v>237</v>
      </c>
      <c r="D7" s="5"/>
      <c r="E7" s="5"/>
      <c r="F7" s="5"/>
      <c r="G7" s="5"/>
      <c r="H7" s="59" t="s">
        <v>8</v>
      </c>
      <c r="I7" s="106">
        <f>7.09/100</f>
        <v>7.0900000000000005E-2</v>
      </c>
      <c r="J7" s="5"/>
      <c r="K7" s="5"/>
      <c r="L7" s="5"/>
      <c r="M7" s="6"/>
    </row>
    <row r="8" spans="2:13" x14ac:dyDescent="0.25">
      <c r="B8" s="7"/>
      <c r="C8" s="8" t="s">
        <v>238</v>
      </c>
      <c r="D8" s="5"/>
      <c r="E8" s="5"/>
      <c r="F8" s="5"/>
      <c r="G8" s="5"/>
      <c r="H8" s="5"/>
      <c r="I8" s="5"/>
      <c r="J8" s="5"/>
      <c r="K8" s="5"/>
      <c r="L8" s="5"/>
      <c r="M8" s="6"/>
    </row>
    <row r="9" spans="2:13" x14ac:dyDescent="0.25">
      <c r="B9" s="7"/>
      <c r="C9" s="8" t="s">
        <v>239</v>
      </c>
      <c r="D9" s="5"/>
      <c r="E9" s="5"/>
      <c r="F9" s="5"/>
      <c r="G9" s="5"/>
      <c r="H9" s="5"/>
      <c r="I9" s="5"/>
      <c r="J9" s="5"/>
      <c r="K9" s="5"/>
      <c r="L9" s="5"/>
      <c r="M9" s="6"/>
    </row>
    <row r="10" spans="2:13" x14ac:dyDescent="0.25">
      <c r="B10" s="7"/>
      <c r="C10" s="8" t="s">
        <v>240</v>
      </c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2:13" x14ac:dyDescent="0.25">
      <c r="B11" s="7"/>
      <c r="C11" s="8" t="s">
        <v>241</v>
      </c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2:13" x14ac:dyDescent="0.25">
      <c r="B12" s="7"/>
      <c r="C12" s="8" t="s">
        <v>242</v>
      </c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2:13" x14ac:dyDescent="0.25">
      <c r="B13" s="7"/>
      <c r="C13" s="8" t="s">
        <v>243</v>
      </c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2:13" x14ac:dyDescent="0.25">
      <c r="B14" s="7"/>
      <c r="C14" s="8" t="s">
        <v>244</v>
      </c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2:13" x14ac:dyDescent="0.25">
      <c r="B15" s="7"/>
      <c r="C15" s="8" t="s">
        <v>245</v>
      </c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2:13" x14ac:dyDescent="0.25">
      <c r="B16" s="7"/>
      <c r="C16" s="8" t="s">
        <v>246</v>
      </c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2:13" x14ac:dyDescent="0.25">
      <c r="B17" s="7"/>
      <c r="C17" s="8" t="s">
        <v>247</v>
      </c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2:13" x14ac:dyDescent="0.25">
      <c r="B18" s="7"/>
      <c r="C18" s="8" t="s">
        <v>248</v>
      </c>
      <c r="D18" s="5"/>
      <c r="E18" s="5"/>
      <c r="F18" s="5"/>
      <c r="G18" s="5"/>
      <c r="H18" s="5"/>
      <c r="I18" s="5"/>
      <c r="J18" s="5"/>
      <c r="K18" s="5"/>
      <c r="L18" s="5"/>
      <c r="M18" s="35"/>
    </row>
    <row r="19" spans="2:13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2:13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2:13" x14ac:dyDescent="0.25">
      <c r="B21" s="7" t="s">
        <v>103</v>
      </c>
      <c r="C21" s="24" t="s">
        <v>104</v>
      </c>
      <c r="D21" s="5"/>
      <c r="E21" s="5"/>
      <c r="F21" s="5"/>
      <c r="G21" s="5"/>
      <c r="H21" s="5"/>
      <c r="I21" s="5"/>
      <c r="J21" s="5"/>
      <c r="K21" s="5"/>
      <c r="L21" s="5"/>
      <c r="M21" s="6"/>
    </row>
    <row r="22" spans="2:13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</row>
    <row r="23" spans="2:13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</row>
    <row r="24" spans="2:13" x14ac:dyDescent="0.25">
      <c r="B24" s="7" t="s">
        <v>249</v>
      </c>
      <c r="C24" s="5"/>
      <c r="D24" s="5"/>
      <c r="E24" s="5"/>
      <c r="F24" s="93">
        <v>1</v>
      </c>
      <c r="G24" s="273" t="s">
        <v>250</v>
      </c>
      <c r="H24" s="274"/>
      <c r="I24" s="274"/>
      <c r="J24" s="275"/>
      <c r="K24" s="5"/>
      <c r="L24" s="5"/>
      <c r="M24" s="6"/>
    </row>
    <row r="25" spans="2:13" x14ac:dyDescent="0.25">
      <c r="B25" s="4"/>
      <c r="C25" s="5"/>
      <c r="D25" s="5"/>
      <c r="E25" s="5"/>
      <c r="F25" s="93">
        <v>2</v>
      </c>
      <c r="G25" s="273" t="s">
        <v>251</v>
      </c>
      <c r="H25" s="274"/>
      <c r="I25" s="274"/>
      <c r="J25" s="275"/>
      <c r="K25" s="5"/>
      <c r="L25" s="5"/>
      <c r="M25" s="6"/>
    </row>
    <row r="26" spans="2:13" x14ac:dyDescent="0.25">
      <c r="B26" s="4"/>
      <c r="C26" s="5"/>
      <c r="D26" s="5"/>
      <c r="E26" s="5"/>
      <c r="F26" s="93">
        <v>3</v>
      </c>
      <c r="G26" s="273" t="s">
        <v>252</v>
      </c>
      <c r="H26" s="274"/>
      <c r="I26" s="274"/>
      <c r="J26" s="275"/>
      <c r="K26" s="5"/>
      <c r="L26" s="5"/>
      <c r="M26" s="6"/>
    </row>
    <row r="27" spans="2:13" x14ac:dyDescent="0.25">
      <c r="B27" s="4"/>
      <c r="C27" s="5"/>
      <c r="D27" s="5"/>
      <c r="E27" s="5"/>
      <c r="F27" s="93">
        <v>4</v>
      </c>
      <c r="G27" s="273" t="s">
        <v>253</v>
      </c>
      <c r="H27" s="274"/>
      <c r="I27" s="274"/>
      <c r="J27" s="275"/>
      <c r="K27" s="5"/>
      <c r="L27" s="5"/>
      <c r="M27" s="6"/>
    </row>
    <row r="28" spans="2:13" x14ac:dyDescent="0.25">
      <c r="B28" s="4"/>
      <c r="C28" s="5"/>
      <c r="D28" s="5"/>
      <c r="E28" s="5"/>
      <c r="F28" s="93">
        <v>5</v>
      </c>
      <c r="G28" s="273" t="s">
        <v>254</v>
      </c>
      <c r="H28" s="274"/>
      <c r="I28" s="274"/>
      <c r="J28" s="275"/>
      <c r="K28" s="5"/>
      <c r="L28" s="5"/>
      <c r="M28" s="6"/>
    </row>
    <row r="29" spans="2:13" x14ac:dyDescent="0.25">
      <c r="B29" s="4"/>
      <c r="C29" s="5"/>
      <c r="D29" s="5"/>
      <c r="E29" s="5"/>
      <c r="F29" s="93">
        <v>6</v>
      </c>
      <c r="G29" s="273" t="s">
        <v>86</v>
      </c>
      <c r="H29" s="274"/>
      <c r="I29" s="274"/>
      <c r="J29" s="275"/>
      <c r="K29" s="5"/>
      <c r="L29" s="5"/>
      <c r="M29" s="6"/>
    </row>
    <row r="30" spans="2:13" x14ac:dyDescent="0.25">
      <c r="B30" s="4"/>
      <c r="C30" s="5"/>
      <c r="D30" s="5"/>
      <c r="E30" s="5"/>
      <c r="F30" s="93">
        <v>7</v>
      </c>
      <c r="G30" s="273" t="s">
        <v>88</v>
      </c>
      <c r="H30" s="274"/>
      <c r="I30" s="274"/>
      <c r="J30" s="275"/>
      <c r="K30" s="5"/>
      <c r="L30" s="5"/>
      <c r="M30" s="6"/>
    </row>
    <row r="31" spans="2:13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2:13" x14ac:dyDescent="0.25">
      <c r="B32" s="7" t="s">
        <v>255</v>
      </c>
      <c r="C32" s="5"/>
      <c r="D32" s="5"/>
      <c r="E32" s="5"/>
      <c r="F32" s="5"/>
      <c r="G32" s="5"/>
      <c r="H32" s="5"/>
      <c r="I32" s="8" t="s">
        <v>256</v>
      </c>
      <c r="J32" s="5"/>
      <c r="K32" s="5"/>
      <c r="L32" s="5"/>
      <c r="M32" s="6"/>
    </row>
    <row r="33" spans="2:13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2:13" x14ac:dyDescent="0.25">
      <c r="B34" s="117" t="s">
        <v>249</v>
      </c>
      <c r="C34" s="59" t="s">
        <v>4</v>
      </c>
      <c r="D34" s="59" t="s">
        <v>6</v>
      </c>
      <c r="E34" s="59" t="s">
        <v>8</v>
      </c>
      <c r="F34" s="78"/>
      <c r="G34" s="78"/>
      <c r="H34" s="78"/>
      <c r="I34" s="118" t="s">
        <v>249</v>
      </c>
      <c r="J34" s="59" t="s">
        <v>4</v>
      </c>
      <c r="K34" s="59" t="s">
        <v>6</v>
      </c>
      <c r="L34" s="59" t="s">
        <v>8</v>
      </c>
      <c r="M34" s="6"/>
    </row>
    <row r="35" spans="2:13" x14ac:dyDescent="0.25">
      <c r="B35" s="119">
        <v>1</v>
      </c>
      <c r="C35" s="106">
        <v>0.50384379999999995</v>
      </c>
      <c r="D35" s="106">
        <v>0.40838069999999999</v>
      </c>
      <c r="E35" s="106">
        <v>0.44913500000000001</v>
      </c>
      <c r="F35" s="78"/>
      <c r="G35" s="78"/>
      <c r="H35" s="78"/>
      <c r="I35" s="59">
        <v>1</v>
      </c>
      <c r="J35" s="106">
        <v>5.28572E-2</v>
      </c>
      <c r="K35" s="106">
        <v>9.8184199999999999E-2</v>
      </c>
      <c r="L35" s="106">
        <v>0.23395879999999999</v>
      </c>
      <c r="M35" s="6"/>
    </row>
    <row r="36" spans="2:13" x14ac:dyDescent="0.25">
      <c r="B36" s="119">
        <v>2</v>
      </c>
      <c r="C36" s="106">
        <v>0.55010689999999995</v>
      </c>
      <c r="D36" s="106">
        <v>0.6107823</v>
      </c>
      <c r="E36" s="106">
        <v>0.39488000000000001</v>
      </c>
      <c r="F36" s="78"/>
      <c r="G36" s="78"/>
      <c r="H36" s="78"/>
      <c r="I36" s="59">
        <v>2</v>
      </c>
      <c r="J36" s="106">
        <v>3.7271499999999999E-2</v>
      </c>
      <c r="K36" s="106">
        <v>0.1599014</v>
      </c>
      <c r="L36" s="106">
        <v>0.1574451</v>
      </c>
      <c r="M36" s="6"/>
    </row>
    <row r="37" spans="2:13" x14ac:dyDescent="0.25">
      <c r="B37" s="119">
        <v>3</v>
      </c>
      <c r="C37" s="106">
        <v>0.51637060000000001</v>
      </c>
      <c r="D37" s="106">
        <v>0.33083380000000001</v>
      </c>
      <c r="E37" s="106">
        <v>0.41358250000000002</v>
      </c>
      <c r="F37" s="78"/>
      <c r="G37" s="78"/>
      <c r="H37" s="78"/>
      <c r="I37" s="59">
        <v>3</v>
      </c>
      <c r="J37" s="106">
        <v>6.3779500000000003E-2</v>
      </c>
      <c r="K37" s="106">
        <v>0.149367</v>
      </c>
      <c r="L37" s="106">
        <v>7.9793000000000003E-2</v>
      </c>
      <c r="M37" s="6"/>
    </row>
    <row r="38" spans="2:13" x14ac:dyDescent="0.25">
      <c r="B38" s="119">
        <v>4</v>
      </c>
      <c r="C38" s="106">
        <v>0.10311380000000001</v>
      </c>
      <c r="D38" s="106">
        <v>0.28967660000000001</v>
      </c>
      <c r="E38" s="106">
        <v>0.19734940000000001</v>
      </c>
      <c r="F38" s="78"/>
      <c r="G38" s="78"/>
      <c r="H38" s="78"/>
      <c r="I38" s="59">
        <v>4</v>
      </c>
      <c r="J38" s="106">
        <v>1.3000599999999999E-2</v>
      </c>
      <c r="K38" s="106">
        <v>2.5554400000000001E-2</v>
      </c>
      <c r="L38" s="106">
        <v>9.9914100000000006E-2</v>
      </c>
      <c r="M38" s="6"/>
    </row>
    <row r="39" spans="2:13" x14ac:dyDescent="0.25">
      <c r="B39" s="119">
        <v>5</v>
      </c>
      <c r="C39" s="106">
        <v>7.5843900000000006E-2</v>
      </c>
      <c r="D39" s="106">
        <v>0.32570169999999998</v>
      </c>
      <c r="E39" s="106">
        <v>0.34615400000000002</v>
      </c>
      <c r="F39" s="78"/>
      <c r="G39" s="78"/>
      <c r="H39" s="78"/>
      <c r="I39" s="59">
        <v>5</v>
      </c>
      <c r="J39" s="106">
        <v>1.76154E-2</v>
      </c>
      <c r="K39" s="106">
        <v>7.8792299999999996E-2</v>
      </c>
      <c r="L39" s="106">
        <v>0.17128199999999999</v>
      </c>
      <c r="M39" s="6"/>
    </row>
    <row r="40" spans="2:13" x14ac:dyDescent="0.25">
      <c r="B40" s="119">
        <v>6</v>
      </c>
      <c r="C40" s="106">
        <v>0.20550979999999999</v>
      </c>
      <c r="D40" s="106">
        <v>0.2362532</v>
      </c>
      <c r="E40" s="106">
        <v>0.3850075</v>
      </c>
      <c r="F40" s="78"/>
      <c r="G40" s="78"/>
      <c r="H40" s="78"/>
      <c r="I40" s="59">
        <v>6</v>
      </c>
      <c r="J40" s="106">
        <v>5.7067999999999997E-3</v>
      </c>
      <c r="K40" s="106">
        <v>2.2951099999999999E-2</v>
      </c>
      <c r="L40" s="106">
        <v>6.5937200000000001E-2</v>
      </c>
      <c r="M40" s="6"/>
    </row>
    <row r="41" spans="2:13" x14ac:dyDescent="0.25">
      <c r="B41" s="119">
        <v>7</v>
      </c>
      <c r="C41" s="106">
        <v>6.3233999999999999E-2</v>
      </c>
      <c r="D41" s="106">
        <v>0.1056888</v>
      </c>
      <c r="E41" s="106">
        <v>0.1603231</v>
      </c>
      <c r="F41" s="78"/>
      <c r="G41" s="78"/>
      <c r="H41" s="78"/>
      <c r="I41" s="59">
        <v>7</v>
      </c>
      <c r="J41" s="106">
        <v>5.7774000000000002E-3</v>
      </c>
      <c r="K41" s="106">
        <v>1.1813000000000001E-2</v>
      </c>
      <c r="L41" s="106">
        <v>1.9433200000000001E-2</v>
      </c>
      <c r="M41" s="6"/>
    </row>
    <row r="42" spans="2:13" ht="15.75" thickBot="1" x14ac:dyDescent="0.3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</row>
    <row r="43" spans="2:13" ht="15.75" thickTop="1" x14ac:dyDescent="0.25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2:13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</sheetData>
  <sheetProtection password="C69F" sheet="1" objects="1" scenarios="1"/>
  <mergeCells count="8">
    <mergeCell ref="G28:J28"/>
    <mergeCell ref="G29:J29"/>
    <mergeCell ref="G30:J30"/>
    <mergeCell ref="H4:I4"/>
    <mergeCell ref="G24:J24"/>
    <mergeCell ref="G25:J25"/>
    <mergeCell ref="G26:J26"/>
    <mergeCell ref="G27:J2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P63"/>
  <sheetViews>
    <sheetView workbookViewId="0"/>
  </sheetViews>
  <sheetFormatPr baseColWidth="10" defaultRowHeight="15" x14ac:dyDescent="0.25"/>
  <cols>
    <col min="2" max="2" width="18.28515625" customWidth="1"/>
    <col min="13" max="13" width="14.85546875" customWidth="1"/>
  </cols>
  <sheetData>
    <row r="1" spans="2:16" ht="15.75" thickBot="1" x14ac:dyDescent="0.3"/>
    <row r="2" spans="2:16" ht="15.75" thickTop="1" x14ac:dyDescent="0.25">
      <c r="B2" s="1" t="s">
        <v>474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2:16" x14ac:dyDescent="0.25">
      <c r="B3" s="4"/>
      <c r="C3" s="5"/>
      <c r="D3" s="5"/>
      <c r="E3" s="120">
        <v>1</v>
      </c>
      <c r="F3" s="277" t="s">
        <v>201</v>
      </c>
      <c r="G3" s="277"/>
      <c r="H3" s="277"/>
      <c r="I3" s="277"/>
      <c r="J3" s="277"/>
      <c r="K3" s="5"/>
      <c r="L3" s="5"/>
      <c r="M3" s="5"/>
      <c r="N3" s="5"/>
      <c r="O3" s="5"/>
      <c r="P3" s="6"/>
    </row>
    <row r="4" spans="2:16" x14ac:dyDescent="0.25">
      <c r="B4" s="4"/>
      <c r="C4" s="5"/>
      <c r="D4" s="5"/>
      <c r="E4" s="121" t="s">
        <v>202</v>
      </c>
      <c r="F4" s="276" t="s">
        <v>203</v>
      </c>
      <c r="G4" s="276"/>
      <c r="H4" s="276"/>
      <c r="I4" s="276"/>
      <c r="J4" s="276"/>
      <c r="K4" s="62"/>
      <c r="L4" s="279" t="s">
        <v>204</v>
      </c>
      <c r="M4" s="279"/>
      <c r="N4" s="279"/>
      <c r="O4" s="5"/>
      <c r="P4" s="6"/>
    </row>
    <row r="5" spans="2:16" x14ac:dyDescent="0.25">
      <c r="B5" s="7" t="s">
        <v>0</v>
      </c>
      <c r="C5" s="5" t="s">
        <v>205</v>
      </c>
      <c r="D5" s="5"/>
      <c r="E5" s="121" t="s">
        <v>206</v>
      </c>
      <c r="F5" s="276" t="s">
        <v>207</v>
      </c>
      <c r="G5" s="276"/>
      <c r="H5" s="276"/>
      <c r="I5" s="276"/>
      <c r="J5" s="276"/>
      <c r="K5" s="5"/>
      <c r="L5" s="60" t="s">
        <v>208</v>
      </c>
      <c r="M5" s="60" t="s">
        <v>6</v>
      </c>
      <c r="N5" s="60" t="s">
        <v>8</v>
      </c>
      <c r="O5" s="5"/>
      <c r="P5" s="6"/>
    </row>
    <row r="6" spans="2:16" x14ac:dyDescent="0.25">
      <c r="B6" s="4"/>
      <c r="C6" s="5" t="s">
        <v>209</v>
      </c>
      <c r="D6" s="5"/>
      <c r="E6" s="121" t="s">
        <v>210</v>
      </c>
      <c r="F6" s="276" t="s">
        <v>211</v>
      </c>
      <c r="G6" s="276"/>
      <c r="H6" s="276"/>
      <c r="I6" s="276"/>
      <c r="J6" s="276"/>
      <c r="K6" s="5"/>
      <c r="L6" s="60" t="s">
        <v>202</v>
      </c>
      <c r="M6" s="122">
        <v>2.42</v>
      </c>
      <c r="N6" s="122">
        <v>2.4700000000000002</v>
      </c>
      <c r="O6" s="5"/>
      <c r="P6" s="6"/>
    </row>
    <row r="7" spans="2:16" x14ac:dyDescent="0.25">
      <c r="B7" s="4"/>
      <c r="C7" s="5" t="s">
        <v>212</v>
      </c>
      <c r="D7" s="5"/>
      <c r="E7" s="120">
        <v>2</v>
      </c>
      <c r="F7" s="277" t="s">
        <v>213</v>
      </c>
      <c r="G7" s="277"/>
      <c r="H7" s="277"/>
      <c r="I7" s="277"/>
      <c r="J7" s="277"/>
      <c r="K7" s="5"/>
      <c r="L7" s="60" t="s">
        <v>206</v>
      </c>
      <c r="M7" s="122">
        <v>2.31</v>
      </c>
      <c r="N7" s="122">
        <v>2.37</v>
      </c>
      <c r="O7" s="5"/>
      <c r="P7" s="6"/>
    </row>
    <row r="8" spans="2:16" x14ac:dyDescent="0.25">
      <c r="B8" s="4"/>
      <c r="C8" s="5" t="s">
        <v>214</v>
      </c>
      <c r="D8" s="5"/>
      <c r="E8" s="121" t="s">
        <v>55</v>
      </c>
      <c r="F8" s="276" t="s">
        <v>215</v>
      </c>
      <c r="G8" s="276"/>
      <c r="H8" s="276"/>
      <c r="I8" s="276"/>
      <c r="J8" s="276"/>
      <c r="K8" s="5"/>
      <c r="L8" s="60" t="s">
        <v>210</v>
      </c>
      <c r="M8" s="122">
        <v>2.48</v>
      </c>
      <c r="N8" s="122">
        <v>2.5099999999999998</v>
      </c>
      <c r="O8" s="5"/>
      <c r="P8" s="6"/>
    </row>
    <row r="9" spans="2:16" x14ac:dyDescent="0.25">
      <c r="B9" s="4"/>
      <c r="C9" s="5" t="s">
        <v>216</v>
      </c>
      <c r="D9" s="5"/>
      <c r="E9" s="121" t="s">
        <v>56</v>
      </c>
      <c r="F9" s="276" t="s">
        <v>217</v>
      </c>
      <c r="G9" s="276"/>
      <c r="H9" s="276"/>
      <c r="I9" s="276"/>
      <c r="J9" s="276"/>
      <c r="K9" s="5"/>
      <c r="L9" s="60" t="s">
        <v>55</v>
      </c>
      <c r="M9" s="122">
        <v>2.11</v>
      </c>
      <c r="N9" s="122">
        <v>2.2799999999999998</v>
      </c>
      <c r="O9" s="5"/>
      <c r="P9" s="6"/>
    </row>
    <row r="10" spans="2:16" x14ac:dyDescent="0.25">
      <c r="B10" s="4"/>
      <c r="C10" s="5" t="s">
        <v>218</v>
      </c>
      <c r="D10" s="5"/>
      <c r="E10" s="121" t="s">
        <v>57</v>
      </c>
      <c r="F10" s="276" t="s">
        <v>402</v>
      </c>
      <c r="G10" s="276"/>
      <c r="H10" s="276"/>
      <c r="I10" s="276"/>
      <c r="J10" s="276"/>
      <c r="K10" s="5"/>
      <c r="L10" s="60" t="s">
        <v>56</v>
      </c>
      <c r="M10" s="122">
        <v>2.0699999999999998</v>
      </c>
      <c r="N10" s="122">
        <v>2.2200000000000002</v>
      </c>
      <c r="O10" s="5"/>
      <c r="P10" s="6"/>
    </row>
    <row r="11" spans="2:16" x14ac:dyDescent="0.25">
      <c r="B11" s="4"/>
      <c r="C11" s="5" t="s">
        <v>219</v>
      </c>
      <c r="D11" s="5"/>
      <c r="E11" s="121" t="s">
        <v>58</v>
      </c>
      <c r="F11" s="276" t="s">
        <v>220</v>
      </c>
      <c r="G11" s="276"/>
      <c r="H11" s="276"/>
      <c r="I11" s="276"/>
      <c r="J11" s="276"/>
      <c r="K11" s="5"/>
      <c r="L11" s="60" t="s">
        <v>57</v>
      </c>
      <c r="M11" s="122">
        <v>2.02</v>
      </c>
      <c r="N11" s="122">
        <v>2.21</v>
      </c>
      <c r="O11" s="5"/>
      <c r="P11" s="6"/>
    </row>
    <row r="12" spans="2:16" x14ac:dyDescent="0.25">
      <c r="B12" s="4"/>
      <c r="C12" s="5" t="s">
        <v>221</v>
      </c>
      <c r="D12" s="5"/>
      <c r="E12" s="120">
        <v>3</v>
      </c>
      <c r="F12" s="277" t="s">
        <v>401</v>
      </c>
      <c r="G12" s="277"/>
      <c r="H12" s="277"/>
      <c r="I12" s="277"/>
      <c r="J12" s="277"/>
      <c r="K12" s="5"/>
      <c r="L12" s="60" t="s">
        <v>58</v>
      </c>
      <c r="M12" s="122">
        <v>2.2400000000000002</v>
      </c>
      <c r="N12" s="122">
        <v>2.2999999999999998</v>
      </c>
      <c r="O12" s="5"/>
      <c r="P12" s="6"/>
    </row>
    <row r="13" spans="2:16" x14ac:dyDescent="0.25">
      <c r="B13" s="4"/>
      <c r="C13" s="5" t="s">
        <v>222</v>
      </c>
      <c r="D13" s="5"/>
      <c r="E13" s="121" t="s">
        <v>59</v>
      </c>
      <c r="F13" s="276" t="s">
        <v>223</v>
      </c>
      <c r="G13" s="276"/>
      <c r="H13" s="276"/>
      <c r="I13" s="276"/>
      <c r="J13" s="276"/>
      <c r="K13" s="5"/>
      <c r="L13" s="60" t="s">
        <v>59</v>
      </c>
      <c r="M13" s="122">
        <v>2.2799999999999998</v>
      </c>
      <c r="N13" s="122">
        <v>2.4300000000000002</v>
      </c>
      <c r="O13" s="5"/>
      <c r="P13" s="6"/>
    </row>
    <row r="14" spans="2:16" x14ac:dyDescent="0.25">
      <c r="B14" s="4"/>
      <c r="C14" s="5" t="s">
        <v>224</v>
      </c>
      <c r="D14" s="5"/>
      <c r="E14" s="121" t="s">
        <v>60</v>
      </c>
      <c r="F14" s="276" t="s">
        <v>225</v>
      </c>
      <c r="G14" s="276"/>
      <c r="H14" s="276"/>
      <c r="I14" s="276"/>
      <c r="J14" s="276"/>
      <c r="K14" s="5"/>
      <c r="L14" s="60" t="s">
        <v>60</v>
      </c>
      <c r="M14" s="122">
        <v>2.21</v>
      </c>
      <c r="N14" s="122">
        <v>2.31</v>
      </c>
      <c r="O14" s="5"/>
      <c r="P14" s="6"/>
    </row>
    <row r="15" spans="2:16" x14ac:dyDescent="0.25">
      <c r="B15" s="4"/>
      <c r="C15" s="5" t="s">
        <v>226</v>
      </c>
      <c r="D15" s="5"/>
      <c r="E15" s="120">
        <v>4</v>
      </c>
      <c r="F15" s="277" t="s">
        <v>227</v>
      </c>
      <c r="G15" s="277"/>
      <c r="H15" s="277"/>
      <c r="I15" s="277"/>
      <c r="J15" s="277"/>
      <c r="K15" s="5"/>
      <c r="L15" s="60" t="s">
        <v>61</v>
      </c>
      <c r="M15" s="122">
        <v>1.65</v>
      </c>
      <c r="N15" s="122">
        <v>1.92</v>
      </c>
      <c r="O15" s="5"/>
      <c r="P15" s="6"/>
    </row>
    <row r="16" spans="2:16" x14ac:dyDescent="0.25">
      <c r="B16" s="4"/>
      <c r="C16" s="5" t="s">
        <v>228</v>
      </c>
      <c r="D16" s="5"/>
      <c r="E16" s="121" t="s">
        <v>61</v>
      </c>
      <c r="F16" s="276" t="s">
        <v>229</v>
      </c>
      <c r="G16" s="276"/>
      <c r="H16" s="276"/>
      <c r="I16" s="276"/>
      <c r="J16" s="276"/>
      <c r="K16" s="5"/>
      <c r="L16" s="60" t="s">
        <v>62</v>
      </c>
      <c r="M16" s="122">
        <v>1.75</v>
      </c>
      <c r="N16" s="122">
        <v>1.99</v>
      </c>
      <c r="O16" s="5"/>
      <c r="P16" s="6"/>
    </row>
    <row r="17" spans="2:16" x14ac:dyDescent="0.25">
      <c r="B17" s="4"/>
      <c r="C17" s="5"/>
      <c r="D17" s="5"/>
      <c r="E17" s="121" t="s">
        <v>62</v>
      </c>
      <c r="F17" s="276" t="s">
        <v>230</v>
      </c>
      <c r="G17" s="276"/>
      <c r="H17" s="276"/>
      <c r="I17" s="276"/>
      <c r="J17" s="276"/>
      <c r="K17" s="5"/>
      <c r="L17" s="60" t="s">
        <v>63</v>
      </c>
      <c r="M17" s="122">
        <v>1.82</v>
      </c>
      <c r="N17" s="122">
        <v>1.98</v>
      </c>
      <c r="O17" s="5"/>
      <c r="P17" s="6"/>
    </row>
    <row r="18" spans="2:16" x14ac:dyDescent="0.25">
      <c r="B18" s="7" t="s">
        <v>103</v>
      </c>
      <c r="C18" s="24" t="s">
        <v>104</v>
      </c>
      <c r="D18" s="5"/>
      <c r="E18" s="121" t="s">
        <v>63</v>
      </c>
      <c r="F18" s="276" t="s">
        <v>231</v>
      </c>
      <c r="G18" s="276"/>
      <c r="H18" s="276"/>
      <c r="I18" s="276"/>
      <c r="J18" s="276"/>
      <c r="K18" s="5"/>
      <c r="L18" s="5"/>
      <c r="M18" s="5"/>
      <c r="N18" s="5"/>
      <c r="O18" s="5"/>
      <c r="P18" s="6"/>
    </row>
    <row r="19" spans="2:16" x14ac:dyDescent="0.25">
      <c r="B19" s="4"/>
      <c r="C19" s="5"/>
      <c r="D19" s="5"/>
      <c r="E19" s="5"/>
      <c r="F19" s="5"/>
      <c r="G19" s="5"/>
      <c r="H19" s="5"/>
      <c r="I19" s="5"/>
      <c r="J19" s="5"/>
      <c r="K19" s="5"/>
      <c r="L19" s="123">
        <v>0</v>
      </c>
      <c r="M19" s="122" t="s">
        <v>451</v>
      </c>
      <c r="N19" s="5"/>
      <c r="O19" s="5"/>
      <c r="P19" s="6"/>
    </row>
    <row r="20" spans="2:16" x14ac:dyDescent="0.25">
      <c r="B20" s="4"/>
      <c r="C20" s="5"/>
      <c r="D20" s="5"/>
      <c r="E20" s="5"/>
      <c r="F20" s="5"/>
      <c r="G20" s="5"/>
      <c r="H20" s="5"/>
      <c r="I20" s="5"/>
      <c r="J20" s="5"/>
      <c r="K20" s="5"/>
      <c r="L20" s="123">
        <v>1</v>
      </c>
      <c r="M20" s="122" t="s">
        <v>89</v>
      </c>
      <c r="N20" s="5"/>
      <c r="O20" s="5"/>
      <c r="P20" s="6"/>
    </row>
    <row r="21" spans="2:16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123">
        <v>2</v>
      </c>
      <c r="M21" s="122" t="s">
        <v>71</v>
      </c>
      <c r="N21" s="5"/>
      <c r="O21" s="5"/>
      <c r="P21" s="6"/>
    </row>
    <row r="22" spans="2:16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123">
        <v>3</v>
      </c>
      <c r="M22" s="122" t="s">
        <v>92</v>
      </c>
      <c r="N22" s="5"/>
      <c r="O22" s="5"/>
      <c r="P22" s="6"/>
    </row>
    <row r="23" spans="2:16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2:16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2:16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207" t="s">
        <v>484</v>
      </c>
      <c r="M25" s="207"/>
      <c r="N25" s="207"/>
      <c r="O25" s="207"/>
      <c r="P25" s="6"/>
    </row>
    <row r="26" spans="2:16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207"/>
      <c r="M26" s="207"/>
      <c r="N26" s="207"/>
      <c r="O26" s="207"/>
      <c r="P26" s="6"/>
    </row>
    <row r="27" spans="2:16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207"/>
      <c r="M27" s="207"/>
      <c r="N27" s="207"/>
      <c r="O27" s="207"/>
      <c r="P27" s="6"/>
    </row>
    <row r="28" spans="2:16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207"/>
      <c r="M28" s="207"/>
      <c r="N28" s="207"/>
      <c r="O28" s="207"/>
      <c r="P28" s="6"/>
    </row>
    <row r="29" spans="2:16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2:16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2:16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"/>
    </row>
    <row r="32" spans="2:16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2:16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2:16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2:16" x14ac:dyDescent="0.25">
      <c r="B36" s="4"/>
      <c r="C36" s="5"/>
      <c r="D36" s="70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2:16" x14ac:dyDescent="0.25">
      <c r="B37" s="4"/>
      <c r="C37" s="280" t="s">
        <v>8</v>
      </c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2"/>
    </row>
    <row r="38" spans="2:16" x14ac:dyDescent="0.25">
      <c r="B38" s="4"/>
      <c r="C38" s="267" t="s">
        <v>202</v>
      </c>
      <c r="D38" s="269"/>
      <c r="E38" s="267" t="s">
        <v>206</v>
      </c>
      <c r="F38" s="269"/>
      <c r="G38" s="267" t="s">
        <v>210</v>
      </c>
      <c r="H38" s="269"/>
      <c r="I38" s="267" t="s">
        <v>55</v>
      </c>
      <c r="J38" s="269"/>
      <c r="K38" s="267" t="s">
        <v>56</v>
      </c>
      <c r="L38" s="269"/>
      <c r="M38" s="267" t="s">
        <v>57</v>
      </c>
      <c r="N38" s="269"/>
      <c r="O38" s="267" t="s">
        <v>58</v>
      </c>
      <c r="P38" s="278"/>
    </row>
    <row r="39" spans="2:16" x14ac:dyDescent="0.25">
      <c r="B39" s="4"/>
      <c r="C39" s="96">
        <v>0</v>
      </c>
      <c r="D39" s="177">
        <v>0.23350000000000001</v>
      </c>
      <c r="E39" s="96">
        <v>0</v>
      </c>
      <c r="F39" s="177">
        <v>0.27100000000000002</v>
      </c>
      <c r="G39" s="96">
        <v>0</v>
      </c>
      <c r="H39" s="177">
        <v>0.21590000000000001</v>
      </c>
      <c r="I39" s="96">
        <v>0</v>
      </c>
      <c r="J39" s="177">
        <v>0.27379999999999999</v>
      </c>
      <c r="K39" s="96">
        <v>0</v>
      </c>
      <c r="L39" s="177">
        <v>0.2802</v>
      </c>
      <c r="M39" s="96">
        <v>0</v>
      </c>
      <c r="N39" s="177">
        <v>0.28499999999999998</v>
      </c>
      <c r="O39" s="96">
        <v>0</v>
      </c>
      <c r="P39" s="179">
        <v>0.26579999999999998</v>
      </c>
    </row>
    <row r="40" spans="2:16" x14ac:dyDescent="0.25">
      <c r="B40" s="4"/>
      <c r="C40" s="96">
        <v>1</v>
      </c>
      <c r="D40" s="177">
        <v>0.08</v>
      </c>
      <c r="E40" s="96">
        <v>1</v>
      </c>
      <c r="F40" s="177">
        <v>0.1038</v>
      </c>
      <c r="G40" s="96">
        <v>1</v>
      </c>
      <c r="H40" s="177">
        <v>7.5600000000000001E-2</v>
      </c>
      <c r="I40" s="96">
        <v>1</v>
      </c>
      <c r="J40" s="177">
        <v>0.1273</v>
      </c>
      <c r="K40" s="96">
        <v>1</v>
      </c>
      <c r="L40" s="177">
        <v>0.1343</v>
      </c>
      <c r="M40" s="96">
        <v>1</v>
      </c>
      <c r="N40" s="177">
        <v>0.13869999999999999</v>
      </c>
      <c r="O40" s="96">
        <v>1</v>
      </c>
      <c r="P40" s="179">
        <v>0.1303</v>
      </c>
    </row>
    <row r="41" spans="2:16" x14ac:dyDescent="0.25">
      <c r="B41" s="4"/>
      <c r="C41" s="96">
        <v>2</v>
      </c>
      <c r="D41" s="177">
        <v>0.24410000000000001</v>
      </c>
      <c r="E41" s="96">
        <v>2</v>
      </c>
      <c r="F41" s="177">
        <v>0.25</v>
      </c>
      <c r="G41" s="96">
        <v>2</v>
      </c>
      <c r="H41" s="177">
        <v>0.23480000000000001</v>
      </c>
      <c r="I41" s="96">
        <v>2</v>
      </c>
      <c r="J41" s="177">
        <v>0.26469999999999999</v>
      </c>
      <c r="K41" s="96">
        <v>2</v>
      </c>
      <c r="L41" s="177">
        <v>0.29210000000000003</v>
      </c>
      <c r="M41" s="96">
        <v>2</v>
      </c>
      <c r="N41" s="177">
        <v>0.28859999999999997</v>
      </c>
      <c r="O41" s="96">
        <v>2</v>
      </c>
      <c r="P41" s="179">
        <v>0.252</v>
      </c>
    </row>
    <row r="42" spans="2:16" x14ac:dyDescent="0.25">
      <c r="B42" s="4"/>
      <c r="C42" s="96">
        <v>3</v>
      </c>
      <c r="D42" s="177">
        <v>0.44240000000000002</v>
      </c>
      <c r="E42" s="96">
        <v>3</v>
      </c>
      <c r="F42" s="177">
        <v>0.37520000000000003</v>
      </c>
      <c r="G42" s="96">
        <v>3</v>
      </c>
      <c r="H42" s="177">
        <v>0.4738</v>
      </c>
      <c r="I42" s="96">
        <v>3</v>
      </c>
      <c r="J42" s="177">
        <v>0.3342</v>
      </c>
      <c r="K42" s="96">
        <v>3</v>
      </c>
      <c r="L42" s="177">
        <v>0.29339999999999999</v>
      </c>
      <c r="M42" s="96">
        <v>3</v>
      </c>
      <c r="N42" s="177">
        <v>0.28770000000000001</v>
      </c>
      <c r="O42" s="96">
        <v>3</v>
      </c>
      <c r="P42" s="179">
        <v>0.35189999999999999</v>
      </c>
    </row>
    <row r="43" spans="2:16" ht="15" customHeight="1" x14ac:dyDescent="0.25">
      <c r="B43" s="4"/>
      <c r="C43" s="267" t="s">
        <v>59</v>
      </c>
      <c r="D43" s="269"/>
      <c r="E43" s="267" t="s">
        <v>60</v>
      </c>
      <c r="F43" s="269"/>
      <c r="G43" s="267" t="s">
        <v>61</v>
      </c>
      <c r="H43" s="269"/>
      <c r="I43" s="267" t="s">
        <v>62</v>
      </c>
      <c r="J43" s="269"/>
      <c r="K43" s="267" t="s">
        <v>63</v>
      </c>
      <c r="L43" s="269"/>
      <c r="M43" s="5"/>
      <c r="N43" s="5"/>
      <c r="O43" s="5"/>
      <c r="P43" s="6"/>
    </row>
    <row r="44" spans="2:16" x14ac:dyDescent="0.25">
      <c r="B44" s="4"/>
      <c r="C44" s="96">
        <v>0</v>
      </c>
      <c r="D44" s="177">
        <v>0.2601</v>
      </c>
      <c r="E44" s="96">
        <v>0</v>
      </c>
      <c r="F44" s="177">
        <v>0.25530000000000003</v>
      </c>
      <c r="G44" s="169">
        <v>0</v>
      </c>
      <c r="H44" s="177">
        <v>0.38729999999999998</v>
      </c>
      <c r="I44" s="169">
        <v>0</v>
      </c>
      <c r="J44" s="177">
        <v>0.37060000000000004</v>
      </c>
      <c r="K44" s="169">
        <v>0</v>
      </c>
      <c r="L44" s="177">
        <v>0.39529999999999998</v>
      </c>
      <c r="M44" s="5"/>
      <c r="N44" s="5"/>
      <c r="O44" s="5"/>
      <c r="P44" s="6"/>
    </row>
    <row r="45" spans="2:16" x14ac:dyDescent="0.25">
      <c r="B45" s="4"/>
      <c r="C45" s="96">
        <v>1</v>
      </c>
      <c r="D45" s="177">
        <v>0.10859999999999999</v>
      </c>
      <c r="E45" s="96">
        <v>1</v>
      </c>
      <c r="F45" s="177">
        <v>0.11550000000000001</v>
      </c>
      <c r="G45" s="169">
        <v>1</v>
      </c>
      <c r="H45" s="177">
        <v>0.22140000000000001</v>
      </c>
      <c r="I45" s="169">
        <v>1</v>
      </c>
      <c r="J45" s="177">
        <v>0.20129999999999998</v>
      </c>
      <c r="K45" s="169">
        <v>1</v>
      </c>
      <c r="L45" s="177">
        <v>0.1953</v>
      </c>
      <c r="M45" s="5"/>
      <c r="N45" s="5"/>
      <c r="O45" s="5"/>
      <c r="P45" s="6"/>
    </row>
    <row r="46" spans="2:16" x14ac:dyDescent="0.25">
      <c r="B46" s="4"/>
      <c r="C46" s="96">
        <v>2</v>
      </c>
      <c r="D46" s="177">
        <v>0.20329999999999998</v>
      </c>
      <c r="E46" s="96">
        <v>2</v>
      </c>
      <c r="F46" s="177">
        <v>0.28210000000000002</v>
      </c>
      <c r="G46" s="169">
        <v>2</v>
      </c>
      <c r="H46" s="177">
        <v>0.2167</v>
      </c>
      <c r="I46" s="169">
        <v>2</v>
      </c>
      <c r="J46" s="177">
        <v>0.23050000000000001</v>
      </c>
      <c r="K46" s="169">
        <v>2</v>
      </c>
      <c r="L46" s="177">
        <v>0.22839999999999999</v>
      </c>
      <c r="M46" s="5"/>
      <c r="N46" s="5"/>
      <c r="O46" s="5"/>
      <c r="P46" s="6"/>
    </row>
    <row r="47" spans="2:16" x14ac:dyDescent="0.25">
      <c r="B47" s="4"/>
      <c r="C47" s="96">
        <v>3</v>
      </c>
      <c r="D47" s="177">
        <v>0.42799999999999999</v>
      </c>
      <c r="E47" s="96">
        <v>3</v>
      </c>
      <c r="F47" s="177">
        <v>0.34710000000000002</v>
      </c>
      <c r="G47" s="169">
        <v>3</v>
      </c>
      <c r="H47" s="177">
        <v>0.17460000000000001</v>
      </c>
      <c r="I47" s="169">
        <v>3</v>
      </c>
      <c r="J47" s="177">
        <v>0.19760000000000003</v>
      </c>
      <c r="K47" s="169">
        <v>3</v>
      </c>
      <c r="L47" s="177">
        <v>0.18109999999999998</v>
      </c>
      <c r="M47" s="5"/>
      <c r="N47" s="5"/>
      <c r="O47" s="5"/>
      <c r="P47" s="6"/>
    </row>
    <row r="48" spans="2:16" x14ac:dyDescent="0.25">
      <c r="B48" s="4"/>
      <c r="C48" s="5"/>
      <c r="D48" s="5"/>
      <c r="E48" s="5"/>
      <c r="F48" s="178"/>
      <c r="G48" s="5"/>
      <c r="H48" s="5"/>
      <c r="I48" s="5"/>
      <c r="J48" s="5"/>
      <c r="K48" s="5"/>
      <c r="L48" s="5"/>
      <c r="M48" s="5"/>
      <c r="N48" s="5"/>
      <c r="O48" s="5"/>
      <c r="P48" s="6"/>
    </row>
    <row r="49" spans="2:16" x14ac:dyDescent="0.25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"/>
    </row>
    <row r="50" spans="2:16" x14ac:dyDescent="0.2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"/>
    </row>
    <row r="51" spans="2:16" x14ac:dyDescent="0.25">
      <c r="B51" s="4"/>
      <c r="C51" s="280" t="s">
        <v>6</v>
      </c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2"/>
    </row>
    <row r="52" spans="2:16" x14ac:dyDescent="0.25">
      <c r="B52" s="4"/>
      <c r="C52" s="267" t="s">
        <v>202</v>
      </c>
      <c r="D52" s="269"/>
      <c r="E52" s="267" t="s">
        <v>206</v>
      </c>
      <c r="F52" s="269"/>
      <c r="G52" s="267" t="s">
        <v>210</v>
      </c>
      <c r="H52" s="269"/>
      <c r="I52" s="267" t="s">
        <v>55</v>
      </c>
      <c r="J52" s="269"/>
      <c r="K52" s="267" t="s">
        <v>56</v>
      </c>
      <c r="L52" s="269"/>
      <c r="M52" s="267" t="s">
        <v>57</v>
      </c>
      <c r="N52" s="269"/>
      <c r="O52" s="267" t="s">
        <v>58</v>
      </c>
      <c r="P52" s="278"/>
    </row>
    <row r="53" spans="2:16" x14ac:dyDescent="0.25">
      <c r="B53" s="4"/>
      <c r="C53" s="96">
        <v>0</v>
      </c>
      <c r="D53" s="177">
        <v>0.39479999999999998</v>
      </c>
      <c r="E53" s="169">
        <v>0</v>
      </c>
      <c r="F53" s="177">
        <v>0.42770000000000002</v>
      </c>
      <c r="G53" s="169">
        <v>0</v>
      </c>
      <c r="H53" s="177">
        <v>0.3306</v>
      </c>
      <c r="I53" s="169">
        <v>0</v>
      </c>
      <c r="J53" s="177">
        <v>0.4264</v>
      </c>
      <c r="K53" s="169">
        <v>0</v>
      </c>
      <c r="L53" s="177">
        <v>0.41600000000000004</v>
      </c>
      <c r="M53" s="169">
        <v>0</v>
      </c>
      <c r="N53" s="177">
        <v>0.44259999999999999</v>
      </c>
      <c r="O53" s="169">
        <v>0</v>
      </c>
      <c r="P53" s="179">
        <v>0.42680000000000001</v>
      </c>
    </row>
    <row r="54" spans="2:16" x14ac:dyDescent="0.25">
      <c r="B54" s="4"/>
      <c r="C54" s="96">
        <v>1</v>
      </c>
      <c r="D54" s="177">
        <v>7.5199999999999989E-2</v>
      </c>
      <c r="E54" s="169">
        <v>1</v>
      </c>
      <c r="F54" s="177">
        <v>9.3900000000000011E-2</v>
      </c>
      <c r="G54" s="169">
        <v>1</v>
      </c>
      <c r="H54" s="177">
        <v>5.8499999999999996E-2</v>
      </c>
      <c r="I54" s="169">
        <v>1</v>
      </c>
      <c r="J54" s="177">
        <v>0.13350000000000001</v>
      </c>
      <c r="K54" s="169">
        <v>1</v>
      </c>
      <c r="L54" s="177">
        <v>0.15130000000000002</v>
      </c>
      <c r="M54" s="169">
        <v>1</v>
      </c>
      <c r="N54" s="177">
        <v>0.1552</v>
      </c>
      <c r="O54" s="169">
        <v>1</v>
      </c>
      <c r="P54" s="179">
        <v>0.10869999999999999</v>
      </c>
    </row>
    <row r="55" spans="2:16" x14ac:dyDescent="0.25">
      <c r="B55" s="4"/>
      <c r="C55" s="96">
        <v>2</v>
      </c>
      <c r="D55" s="177">
        <v>0.19989999999999999</v>
      </c>
      <c r="E55" s="169">
        <v>2</v>
      </c>
      <c r="F55" s="177">
        <v>0.20800000000000002</v>
      </c>
      <c r="G55" s="169">
        <v>2</v>
      </c>
      <c r="H55" s="177">
        <v>0.2311</v>
      </c>
      <c r="I55" s="169">
        <v>2</v>
      </c>
      <c r="J55" s="177">
        <v>0.2412</v>
      </c>
      <c r="K55" s="169">
        <v>2</v>
      </c>
      <c r="L55" s="177">
        <v>0.2404</v>
      </c>
      <c r="M55" s="169">
        <v>2</v>
      </c>
      <c r="N55" s="177">
        <v>0.23600000000000002</v>
      </c>
      <c r="O55" s="169">
        <v>2</v>
      </c>
      <c r="P55" s="179">
        <v>0.2167</v>
      </c>
    </row>
    <row r="56" spans="2:16" x14ac:dyDescent="0.25">
      <c r="B56" s="4"/>
      <c r="C56" s="96">
        <v>3</v>
      </c>
      <c r="D56" s="177">
        <v>0.3301</v>
      </c>
      <c r="E56" s="169">
        <v>3</v>
      </c>
      <c r="F56" s="177">
        <v>0.27039999999999997</v>
      </c>
      <c r="G56" s="169">
        <v>3</v>
      </c>
      <c r="H56" s="177">
        <v>0.37979999999999997</v>
      </c>
      <c r="I56" s="169">
        <v>3</v>
      </c>
      <c r="J56" s="177">
        <v>0.19889999999999999</v>
      </c>
      <c r="K56" s="169">
        <v>3</v>
      </c>
      <c r="L56" s="177">
        <v>0.1923</v>
      </c>
      <c r="M56" s="169">
        <v>3</v>
      </c>
      <c r="N56" s="177">
        <v>0.16620000000000001</v>
      </c>
      <c r="O56" s="169">
        <v>3</v>
      </c>
      <c r="P56" s="179">
        <v>0.24789999999999998</v>
      </c>
    </row>
    <row r="57" spans="2:16" x14ac:dyDescent="0.25">
      <c r="B57" s="4"/>
      <c r="C57" s="267" t="s">
        <v>59</v>
      </c>
      <c r="D57" s="269"/>
      <c r="E57" s="267" t="s">
        <v>60</v>
      </c>
      <c r="F57" s="269"/>
      <c r="G57" s="267" t="s">
        <v>61</v>
      </c>
      <c r="H57" s="269"/>
      <c r="I57" s="267" t="s">
        <v>62</v>
      </c>
      <c r="J57" s="269"/>
      <c r="K57" s="267" t="s">
        <v>63</v>
      </c>
      <c r="L57" s="269"/>
      <c r="P57" s="6"/>
    </row>
    <row r="58" spans="2:16" x14ac:dyDescent="0.25">
      <c r="B58" s="4"/>
      <c r="C58" s="96">
        <v>0</v>
      </c>
      <c r="D58" s="177">
        <v>0.42229999999999995</v>
      </c>
      <c r="E58" s="169">
        <v>0</v>
      </c>
      <c r="F58" s="177">
        <v>0.40450000000000003</v>
      </c>
      <c r="G58" s="169">
        <v>0</v>
      </c>
      <c r="H58" s="177">
        <v>0.54799999999999993</v>
      </c>
      <c r="I58" s="169">
        <v>0</v>
      </c>
      <c r="J58" s="177">
        <v>0.51190000000000002</v>
      </c>
      <c r="K58" s="169">
        <v>0</v>
      </c>
      <c r="L58" s="177">
        <v>0.55549999999999999</v>
      </c>
      <c r="P58" s="6"/>
    </row>
    <row r="59" spans="2:16" x14ac:dyDescent="0.25">
      <c r="B59" s="4"/>
      <c r="C59" s="96">
        <v>1</v>
      </c>
      <c r="D59" s="177">
        <v>0.1174</v>
      </c>
      <c r="E59" s="169">
        <v>1</v>
      </c>
      <c r="F59" s="177">
        <v>0.12839999999999999</v>
      </c>
      <c r="G59" s="169">
        <v>1</v>
      </c>
      <c r="H59" s="177">
        <v>0.2268</v>
      </c>
      <c r="I59" s="169">
        <v>1</v>
      </c>
      <c r="J59" s="177">
        <v>0.21149999999999999</v>
      </c>
      <c r="K59" s="169">
        <v>1</v>
      </c>
      <c r="L59" s="177">
        <v>0.1769</v>
      </c>
      <c r="P59" s="6"/>
    </row>
    <row r="60" spans="2:16" x14ac:dyDescent="0.25">
      <c r="B60" s="4"/>
      <c r="C60" s="96">
        <v>2</v>
      </c>
      <c r="D60" s="177">
        <v>0.1787</v>
      </c>
      <c r="E60" s="169">
        <v>2</v>
      </c>
      <c r="F60" s="177">
        <v>0.21379999999999999</v>
      </c>
      <c r="G60" s="169">
        <v>2</v>
      </c>
      <c r="H60" s="177">
        <v>0.15659999999999999</v>
      </c>
      <c r="I60" s="169">
        <v>2</v>
      </c>
      <c r="J60" s="177">
        <v>0.18600000000000003</v>
      </c>
      <c r="K60" s="169">
        <v>2</v>
      </c>
      <c r="L60" s="177">
        <v>0.17059999999999997</v>
      </c>
      <c r="P60" s="6"/>
    </row>
    <row r="61" spans="2:16" x14ac:dyDescent="0.25">
      <c r="B61" s="4"/>
      <c r="C61" s="96">
        <v>3</v>
      </c>
      <c r="D61" s="177">
        <v>0.28160000000000002</v>
      </c>
      <c r="E61" s="169">
        <v>3</v>
      </c>
      <c r="F61" s="177">
        <v>0.25319999999999998</v>
      </c>
      <c r="G61" s="169">
        <v>3</v>
      </c>
      <c r="H61" s="177">
        <v>6.8499999999999991E-2</v>
      </c>
      <c r="I61" s="169">
        <v>3</v>
      </c>
      <c r="J61" s="177">
        <v>9.06E-2</v>
      </c>
      <c r="K61" s="169">
        <v>3</v>
      </c>
      <c r="L61" s="177">
        <v>9.6999999999999989E-2</v>
      </c>
      <c r="P61" s="6"/>
    </row>
    <row r="62" spans="2:16" ht="15.75" thickBot="1" x14ac:dyDescent="0.3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/>
    </row>
    <row r="63" spans="2:16" ht="15.75" thickTop="1" x14ac:dyDescent="0.25"/>
  </sheetData>
  <sheetProtection password="C69F" sheet="1" objects="1" scenarios="1"/>
  <mergeCells count="44">
    <mergeCell ref="L4:N4"/>
    <mergeCell ref="C37:P37"/>
    <mergeCell ref="C51:P51"/>
    <mergeCell ref="C57:D57"/>
    <mergeCell ref="E57:F57"/>
    <mergeCell ref="C52:D52"/>
    <mergeCell ref="E52:F52"/>
    <mergeCell ref="G52:H52"/>
    <mergeCell ref="G57:H57"/>
    <mergeCell ref="I52:J52"/>
    <mergeCell ref="I57:J57"/>
    <mergeCell ref="K52:L52"/>
    <mergeCell ref="K57:L57"/>
    <mergeCell ref="M52:N52"/>
    <mergeCell ref="O52:P52"/>
    <mergeCell ref="M38:N38"/>
    <mergeCell ref="C38:D38"/>
    <mergeCell ref="C43:D43"/>
    <mergeCell ref="E43:F43"/>
    <mergeCell ref="E38:F38"/>
    <mergeCell ref="G43:H43"/>
    <mergeCell ref="G38:H38"/>
    <mergeCell ref="F16:J16"/>
    <mergeCell ref="I38:J38"/>
    <mergeCell ref="I43:J43"/>
    <mergeCell ref="K38:L38"/>
    <mergeCell ref="K43:L43"/>
    <mergeCell ref="L25:O28"/>
    <mergeCell ref="F17:J17"/>
    <mergeCell ref="O38:P38"/>
    <mergeCell ref="F18:J18"/>
    <mergeCell ref="F3:J3"/>
    <mergeCell ref="F4:J4"/>
    <mergeCell ref="F5:J5"/>
    <mergeCell ref="F6:J6"/>
    <mergeCell ref="F7:J7"/>
    <mergeCell ref="F13:J13"/>
    <mergeCell ref="F14:J14"/>
    <mergeCell ref="F15:J15"/>
    <mergeCell ref="F8:J8"/>
    <mergeCell ref="F9:J9"/>
    <mergeCell ref="F10:J10"/>
    <mergeCell ref="F11:J11"/>
    <mergeCell ref="F12:J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29"/>
  <sheetViews>
    <sheetView workbookViewId="0"/>
  </sheetViews>
  <sheetFormatPr baseColWidth="10" defaultRowHeight="15" x14ac:dyDescent="0.25"/>
  <cols>
    <col min="2" max="2" width="18.28515625" customWidth="1"/>
    <col min="5" max="5" width="17.85546875" bestFit="1" customWidth="1"/>
    <col min="6" max="6" width="27.28515625" customWidth="1"/>
    <col min="7" max="7" width="17.85546875" customWidth="1"/>
    <col min="8" max="8" width="17.85546875" bestFit="1" customWidth="1"/>
    <col min="10" max="10" width="10.85546875" customWidth="1"/>
    <col min="11" max="11" width="10.5703125" customWidth="1"/>
    <col min="12" max="12" width="9.85546875" customWidth="1"/>
    <col min="13" max="13" width="10" customWidth="1"/>
  </cols>
  <sheetData>
    <row r="1" spans="2:16" ht="15.75" thickBot="1" x14ac:dyDescent="0.3"/>
    <row r="2" spans="2:16" ht="15.75" thickTop="1" x14ac:dyDescent="0.25">
      <c r="B2" s="1" t="s">
        <v>452</v>
      </c>
      <c r="C2" s="2"/>
      <c r="D2" s="2"/>
      <c r="E2" s="2"/>
      <c r="F2" s="2"/>
      <c r="G2" s="2"/>
      <c r="H2" s="2"/>
      <c r="I2" s="2"/>
      <c r="J2" s="3"/>
      <c r="K2" s="5"/>
      <c r="L2" s="5"/>
      <c r="M2" s="5"/>
      <c r="N2" s="5"/>
      <c r="O2" s="5"/>
      <c r="P2" s="5"/>
    </row>
    <row r="3" spans="2:16" ht="15" customHeight="1" x14ac:dyDescent="0.25">
      <c r="B3" s="4"/>
      <c r="C3" s="5"/>
      <c r="D3" s="5"/>
      <c r="E3" s="55"/>
      <c r="F3" s="203" t="s">
        <v>353</v>
      </c>
      <c r="G3" s="204" t="s">
        <v>352</v>
      </c>
      <c r="H3" s="205" t="s">
        <v>2</v>
      </c>
      <c r="I3" s="5"/>
      <c r="J3" s="6"/>
      <c r="K3" s="62"/>
      <c r="L3" s="62"/>
      <c r="M3" s="62"/>
      <c r="N3" s="5"/>
      <c r="O3" s="5"/>
      <c r="P3" s="5"/>
    </row>
    <row r="4" spans="2:16" x14ac:dyDescent="0.25">
      <c r="B4" s="7" t="s">
        <v>0</v>
      </c>
      <c r="C4" s="5"/>
      <c r="D4" s="5"/>
      <c r="E4" s="55"/>
      <c r="F4" s="203"/>
      <c r="G4" s="204"/>
      <c r="H4" s="205"/>
      <c r="I4" s="5"/>
      <c r="J4" s="67"/>
      <c r="K4" s="62"/>
      <c r="L4" s="62"/>
      <c r="M4" s="62"/>
      <c r="N4" s="5"/>
      <c r="O4" s="5"/>
      <c r="P4" s="5"/>
    </row>
    <row r="5" spans="2:16" x14ac:dyDescent="0.25">
      <c r="B5" s="7" t="s">
        <v>362</v>
      </c>
      <c r="C5" s="8" t="s">
        <v>1</v>
      </c>
      <c r="D5" s="5"/>
      <c r="E5" s="56"/>
      <c r="F5" s="203"/>
      <c r="G5" s="204"/>
      <c r="H5" s="205"/>
      <c r="I5" s="5"/>
      <c r="J5" s="6"/>
      <c r="K5" s="5"/>
      <c r="L5" s="5"/>
      <c r="M5" s="5"/>
      <c r="N5" s="5"/>
      <c r="O5" s="5"/>
      <c r="P5" s="5"/>
    </row>
    <row r="6" spans="2:16" x14ac:dyDescent="0.25">
      <c r="B6" s="7"/>
      <c r="C6" s="8" t="s">
        <v>3</v>
      </c>
      <c r="D6" s="5"/>
      <c r="E6" s="76" t="s">
        <v>4</v>
      </c>
      <c r="F6" s="140">
        <v>25417.86</v>
      </c>
      <c r="G6" s="58">
        <f xml:space="preserve">  109166</f>
        <v>109166</v>
      </c>
      <c r="H6" s="77">
        <v>0.23280000000000001</v>
      </c>
      <c r="I6" s="57"/>
      <c r="J6" s="6"/>
      <c r="K6" s="5"/>
      <c r="L6" s="5"/>
      <c r="M6" s="5"/>
      <c r="N6" s="5"/>
      <c r="O6" s="5"/>
      <c r="P6" s="5"/>
    </row>
    <row r="7" spans="2:16" ht="15" customHeight="1" x14ac:dyDescent="0.25">
      <c r="B7" s="4"/>
      <c r="C7" s="5"/>
      <c r="D7" s="5"/>
      <c r="E7" s="76" t="s">
        <v>6</v>
      </c>
      <c r="F7" s="140">
        <v>24376.94</v>
      </c>
      <c r="G7" s="58">
        <v>126819</v>
      </c>
      <c r="H7" s="77">
        <v>0.19220000000000001</v>
      </c>
      <c r="I7" s="5"/>
      <c r="J7" s="6"/>
      <c r="K7" s="5"/>
      <c r="L7" s="5"/>
      <c r="M7" s="5"/>
      <c r="N7" s="5"/>
      <c r="O7" s="5"/>
      <c r="P7" s="5"/>
    </row>
    <row r="8" spans="2:16" ht="15" customHeight="1" x14ac:dyDescent="0.25">
      <c r="B8" s="7" t="s">
        <v>363</v>
      </c>
      <c r="C8" s="8" t="s">
        <v>5</v>
      </c>
      <c r="D8" s="5"/>
      <c r="E8" s="76" t="s">
        <v>8</v>
      </c>
      <c r="F8" s="140">
        <v>34134.93</v>
      </c>
      <c r="G8" s="58">
        <v>144146</v>
      </c>
      <c r="H8" s="77">
        <v>0.23680000000000001</v>
      </c>
      <c r="I8" s="5"/>
      <c r="J8" s="6"/>
      <c r="K8" s="5"/>
      <c r="L8" s="5"/>
      <c r="M8" s="5"/>
      <c r="N8" s="5"/>
      <c r="O8" s="5"/>
      <c r="P8" s="5"/>
    </row>
    <row r="9" spans="2:16" x14ac:dyDescent="0.25">
      <c r="B9" s="7"/>
      <c r="C9" s="8" t="s">
        <v>7</v>
      </c>
      <c r="D9" s="5"/>
      <c r="E9" s="5"/>
      <c r="F9" s="5"/>
      <c r="G9" s="5"/>
      <c r="H9" s="5"/>
      <c r="I9" s="5"/>
      <c r="J9" s="6"/>
      <c r="K9" s="5"/>
      <c r="L9" s="5"/>
      <c r="M9" s="5"/>
      <c r="N9" s="5"/>
      <c r="O9" s="5"/>
      <c r="P9" s="5"/>
    </row>
    <row r="10" spans="2:16" x14ac:dyDescent="0.25">
      <c r="B10" s="7"/>
      <c r="C10" s="8" t="s">
        <v>9</v>
      </c>
      <c r="D10" s="5"/>
      <c r="E10" s="5"/>
      <c r="F10" s="5"/>
      <c r="G10" s="5"/>
      <c r="H10" s="5"/>
      <c r="I10" s="5"/>
      <c r="J10" s="6"/>
      <c r="K10" s="5"/>
      <c r="L10" s="5"/>
      <c r="M10" s="5"/>
      <c r="N10" s="5"/>
      <c r="O10" s="5"/>
      <c r="P10" s="5"/>
    </row>
    <row r="11" spans="2:16" ht="15" customHeight="1" x14ac:dyDescent="0.25">
      <c r="B11" s="7"/>
      <c r="C11" s="8" t="s">
        <v>10</v>
      </c>
      <c r="D11" s="5"/>
      <c r="E11" s="5"/>
      <c r="F11" s="5"/>
      <c r="G11" s="5"/>
      <c r="H11" s="5"/>
      <c r="I11" s="5"/>
      <c r="J11" s="6"/>
      <c r="K11" s="5"/>
      <c r="L11" s="5"/>
      <c r="M11" s="5"/>
      <c r="N11" s="5"/>
      <c r="O11" s="5"/>
      <c r="P11" s="5"/>
    </row>
    <row r="12" spans="2:16" x14ac:dyDescent="0.25">
      <c r="B12" s="7"/>
      <c r="C12" s="8" t="s">
        <v>11</v>
      </c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5"/>
    </row>
    <row r="13" spans="2:16" x14ac:dyDescent="0.25">
      <c r="B13" s="7"/>
      <c r="C13" s="8" t="s">
        <v>12</v>
      </c>
      <c r="D13" s="5"/>
      <c r="E13" s="5"/>
      <c r="F13" s="5"/>
      <c r="G13" s="5"/>
      <c r="H13" s="5"/>
      <c r="I13" s="5"/>
      <c r="J13" s="6"/>
      <c r="K13" s="5"/>
      <c r="L13" s="5"/>
      <c r="M13" s="5"/>
      <c r="N13" s="5"/>
      <c r="O13" s="5"/>
      <c r="P13" s="5"/>
    </row>
    <row r="14" spans="2:16" x14ac:dyDescent="0.25">
      <c r="B14" s="7"/>
      <c r="C14" s="8" t="s">
        <v>13</v>
      </c>
      <c r="D14" s="5"/>
      <c r="E14" s="5"/>
      <c r="F14" s="5"/>
      <c r="G14" s="5"/>
      <c r="H14" s="5"/>
      <c r="I14" s="5"/>
      <c r="J14" s="6"/>
      <c r="K14" s="5"/>
      <c r="L14" s="5"/>
      <c r="M14" s="5"/>
      <c r="N14" s="5"/>
      <c r="O14" s="5"/>
      <c r="P14" s="5"/>
    </row>
    <row r="15" spans="2:16" x14ac:dyDescent="0.25">
      <c r="B15" s="7"/>
      <c r="C15" s="8" t="s">
        <v>14</v>
      </c>
      <c r="D15" s="5"/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5"/>
    </row>
    <row r="16" spans="2:16" x14ac:dyDescent="0.25">
      <c r="B16" s="7"/>
      <c r="C16" s="8" t="s">
        <v>15</v>
      </c>
      <c r="D16" s="5"/>
      <c r="E16" s="5"/>
      <c r="F16" s="5"/>
      <c r="G16" s="5"/>
      <c r="H16" s="5"/>
      <c r="I16" s="5"/>
      <c r="J16" s="6"/>
      <c r="K16" s="5"/>
      <c r="L16" s="5"/>
      <c r="M16" s="5"/>
      <c r="N16" s="5"/>
      <c r="O16" s="5"/>
      <c r="P16" s="5"/>
    </row>
    <row r="17" spans="2:16" x14ac:dyDescent="0.25">
      <c r="B17" s="4"/>
      <c r="C17" s="8" t="s">
        <v>16</v>
      </c>
      <c r="D17" s="5"/>
      <c r="E17" s="5"/>
      <c r="F17" s="5"/>
      <c r="G17" s="5"/>
      <c r="H17" s="5"/>
      <c r="I17" s="5"/>
      <c r="J17" s="6"/>
      <c r="K17" s="5"/>
      <c r="L17" s="5"/>
      <c r="M17" s="5"/>
      <c r="N17" s="5"/>
      <c r="O17" s="5"/>
      <c r="P17" s="5"/>
    </row>
    <row r="18" spans="2:16" x14ac:dyDescent="0.25">
      <c r="B18" s="4"/>
      <c r="C18" s="5"/>
      <c r="D18" s="5"/>
      <c r="E18" s="5"/>
      <c r="F18" s="5"/>
      <c r="G18" s="5"/>
      <c r="H18" s="5"/>
      <c r="I18" s="5"/>
      <c r="J18" s="6"/>
      <c r="K18" s="5"/>
      <c r="L18" s="5"/>
      <c r="M18" s="5"/>
      <c r="N18" s="5"/>
      <c r="O18" s="5"/>
      <c r="P18" s="5"/>
    </row>
    <row r="19" spans="2:16" x14ac:dyDescent="0.25">
      <c r="B19" s="7" t="s">
        <v>371</v>
      </c>
      <c r="C19" s="24" t="s">
        <v>19</v>
      </c>
      <c r="D19" s="5"/>
      <c r="E19" s="5"/>
      <c r="F19" s="5"/>
      <c r="G19" s="5"/>
      <c r="H19" s="5"/>
      <c r="I19" s="5"/>
      <c r="J19" s="6"/>
    </row>
    <row r="20" spans="2:16" x14ac:dyDescent="0.25">
      <c r="B20" s="4"/>
      <c r="C20" s="24" t="s">
        <v>345</v>
      </c>
      <c r="D20" s="5"/>
      <c r="E20" s="5"/>
      <c r="F20" s="5"/>
      <c r="G20" s="5"/>
      <c r="H20" s="5"/>
      <c r="I20" s="5"/>
      <c r="J20" s="6"/>
    </row>
    <row r="21" spans="2:16" x14ac:dyDescent="0.25">
      <c r="B21" s="4"/>
      <c r="C21" s="24" t="s">
        <v>346</v>
      </c>
      <c r="D21" s="5"/>
      <c r="E21" s="5"/>
      <c r="F21" s="5"/>
      <c r="G21" s="5"/>
      <c r="H21" s="5"/>
      <c r="I21" s="5"/>
      <c r="J21" s="6"/>
    </row>
    <row r="22" spans="2:16" x14ac:dyDescent="0.25">
      <c r="B22" s="4"/>
      <c r="C22" s="24" t="s">
        <v>347</v>
      </c>
      <c r="D22" s="5"/>
      <c r="E22" s="5"/>
      <c r="F22" s="5"/>
      <c r="G22" s="5"/>
      <c r="H22" s="5"/>
      <c r="I22" s="5"/>
      <c r="J22" s="6"/>
    </row>
    <row r="23" spans="2:16" x14ac:dyDescent="0.25">
      <c r="B23" s="4"/>
      <c r="C23" s="24" t="s">
        <v>348</v>
      </c>
      <c r="D23" s="5"/>
      <c r="E23" s="5"/>
      <c r="F23" s="5"/>
      <c r="G23" s="5"/>
      <c r="H23" s="5"/>
      <c r="I23" s="5"/>
      <c r="J23" s="6"/>
    </row>
    <row r="24" spans="2:16" x14ac:dyDescent="0.25">
      <c r="B24" s="4"/>
      <c r="C24" s="24" t="s">
        <v>349</v>
      </c>
      <c r="D24" s="5"/>
      <c r="E24" s="5"/>
      <c r="F24" s="5"/>
      <c r="G24" s="5"/>
      <c r="H24" s="5"/>
      <c r="I24" s="5"/>
      <c r="J24" s="6"/>
    </row>
    <row r="25" spans="2:16" x14ac:dyDescent="0.25">
      <c r="B25" s="4"/>
      <c r="C25" s="24" t="s">
        <v>350</v>
      </c>
      <c r="D25" s="5"/>
      <c r="E25" s="5"/>
      <c r="F25" s="5"/>
      <c r="G25" s="5"/>
      <c r="H25" s="5"/>
      <c r="I25" s="5"/>
      <c r="J25" s="6"/>
    </row>
    <row r="26" spans="2:16" x14ac:dyDescent="0.25">
      <c r="B26" s="4"/>
      <c r="C26" s="5"/>
      <c r="D26" s="5"/>
      <c r="E26" s="5"/>
      <c r="F26" s="5"/>
      <c r="G26" s="5"/>
      <c r="H26" s="5"/>
      <c r="I26" s="5"/>
      <c r="J26" s="6"/>
    </row>
    <row r="27" spans="2:16" x14ac:dyDescent="0.25">
      <c r="B27" s="7" t="s">
        <v>103</v>
      </c>
      <c r="C27" s="24" t="s">
        <v>104</v>
      </c>
      <c r="D27" s="5"/>
      <c r="E27" s="5"/>
      <c r="F27" s="5"/>
      <c r="G27" s="5"/>
      <c r="H27" s="5"/>
      <c r="I27" s="5"/>
      <c r="J27" s="6"/>
    </row>
    <row r="28" spans="2:16" ht="15.75" thickBot="1" x14ac:dyDescent="0.3">
      <c r="B28" s="10"/>
      <c r="C28" s="11"/>
      <c r="D28" s="11"/>
      <c r="E28" s="11"/>
      <c r="F28" s="11"/>
      <c r="G28" s="11"/>
      <c r="H28" s="11"/>
      <c r="I28" s="11"/>
      <c r="J28" s="12"/>
    </row>
    <row r="29" spans="2:16" ht="15.75" thickTop="1" x14ac:dyDescent="0.25"/>
  </sheetData>
  <sheetProtection password="C69F" sheet="1" objects="1" scenarios="1"/>
  <mergeCells count="3">
    <mergeCell ref="F3:F5"/>
    <mergeCell ref="G3:G5"/>
    <mergeCell ref="H3:H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O58"/>
  <sheetViews>
    <sheetView workbookViewId="0"/>
  </sheetViews>
  <sheetFormatPr baseColWidth="10" defaultRowHeight="15" x14ac:dyDescent="0.25"/>
  <cols>
    <col min="2" max="2" width="19" customWidth="1"/>
    <col min="3" max="3" width="12.28515625" customWidth="1"/>
    <col min="4" max="4" width="16.140625" customWidth="1"/>
    <col min="10" max="10" width="15" customWidth="1"/>
    <col min="12" max="12" width="15.5703125" customWidth="1"/>
    <col min="13" max="13" width="14.140625" customWidth="1"/>
  </cols>
  <sheetData>
    <row r="1" spans="2:15" ht="15.75" thickBot="1" x14ac:dyDescent="0.3"/>
    <row r="2" spans="2:15" ht="15.75" thickTop="1" x14ac:dyDescent="0.25">
      <c r="B2" s="1" t="s">
        <v>475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25">
      <c r="B3" s="4"/>
      <c r="C3" s="5"/>
      <c r="D3" s="62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25">
      <c r="B4" s="4" t="s">
        <v>190</v>
      </c>
      <c r="C4" s="8" t="s">
        <v>1</v>
      </c>
      <c r="D4" s="36" t="s">
        <v>258</v>
      </c>
      <c r="E4" s="284" t="s">
        <v>403</v>
      </c>
      <c r="F4" s="285"/>
      <c r="G4" s="286"/>
      <c r="H4" s="5"/>
      <c r="I4" s="5"/>
      <c r="J4" s="5"/>
      <c r="K4" s="5"/>
      <c r="L4" s="5"/>
      <c r="M4" s="5"/>
      <c r="N4" s="5"/>
      <c r="O4" s="6"/>
    </row>
    <row r="5" spans="2:15" ht="15" customHeight="1" x14ac:dyDescent="0.25">
      <c r="B5" s="4"/>
      <c r="C5" s="8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</row>
    <row r="6" spans="2:15" ht="29.25" customHeight="1" x14ac:dyDescent="0.25">
      <c r="B6" s="4"/>
      <c r="C6" s="8" t="s">
        <v>5</v>
      </c>
      <c r="D6" s="290" t="s">
        <v>260</v>
      </c>
      <c r="E6" s="291">
        <v>1</v>
      </c>
      <c r="F6" s="5"/>
      <c r="G6" s="5"/>
      <c r="I6" s="5"/>
      <c r="J6" s="5"/>
      <c r="K6" s="5"/>
      <c r="L6" s="5"/>
      <c r="M6" s="5"/>
      <c r="N6" s="5"/>
      <c r="O6" s="6"/>
    </row>
    <row r="7" spans="2:15" x14ac:dyDescent="0.25">
      <c r="B7" s="4"/>
      <c r="C7" s="8" t="s">
        <v>7</v>
      </c>
      <c r="D7" s="290"/>
      <c r="E7" s="291"/>
      <c r="F7" s="5"/>
      <c r="G7" s="5"/>
      <c r="H7" s="287" t="s">
        <v>8</v>
      </c>
      <c r="I7" s="288"/>
      <c r="J7" s="288"/>
      <c r="K7" s="288"/>
      <c r="L7" s="288"/>
      <c r="M7" s="289"/>
      <c r="N7" s="5"/>
      <c r="O7" s="6"/>
    </row>
    <row r="8" spans="2:15" ht="15" customHeight="1" x14ac:dyDescent="0.25">
      <c r="B8" s="4"/>
      <c r="C8" s="8" t="s">
        <v>9</v>
      </c>
      <c r="D8" s="290"/>
      <c r="E8" s="291"/>
      <c r="F8" s="5"/>
      <c r="G8" s="5"/>
      <c r="H8" s="283" t="s">
        <v>261</v>
      </c>
      <c r="I8" s="283" t="s">
        <v>262</v>
      </c>
      <c r="J8" s="283" t="s">
        <v>263</v>
      </c>
      <c r="K8" s="283" t="s">
        <v>264</v>
      </c>
      <c r="L8" s="283" t="s">
        <v>265</v>
      </c>
      <c r="M8" s="283" t="s">
        <v>266</v>
      </c>
      <c r="N8" s="5"/>
      <c r="O8" s="6"/>
    </row>
    <row r="9" spans="2:15" x14ac:dyDescent="0.25">
      <c r="B9" s="4"/>
      <c r="C9" s="8" t="s">
        <v>10</v>
      </c>
      <c r="D9" s="290"/>
      <c r="E9" s="291"/>
      <c r="F9" s="5"/>
      <c r="G9" s="5"/>
      <c r="H9" s="283"/>
      <c r="I9" s="283"/>
      <c r="J9" s="283"/>
      <c r="K9" s="283"/>
      <c r="L9" s="283"/>
      <c r="M9" s="283"/>
      <c r="N9" s="5"/>
      <c r="O9" s="6"/>
    </row>
    <row r="10" spans="2:15" x14ac:dyDescent="0.25">
      <c r="B10" s="4"/>
      <c r="C10" s="8" t="s">
        <v>11</v>
      </c>
      <c r="D10" s="126" t="s">
        <v>267</v>
      </c>
      <c r="E10" s="126">
        <v>2</v>
      </c>
      <c r="F10" s="5"/>
      <c r="G10" s="5"/>
      <c r="H10" s="283"/>
      <c r="I10" s="283"/>
      <c r="J10" s="283"/>
      <c r="K10" s="283"/>
      <c r="L10" s="283"/>
      <c r="M10" s="283"/>
      <c r="N10" s="5"/>
      <c r="O10" s="6"/>
    </row>
    <row r="11" spans="2:15" x14ac:dyDescent="0.25">
      <c r="B11" s="4"/>
      <c r="C11" s="8" t="s">
        <v>12</v>
      </c>
      <c r="D11" s="126" t="s">
        <v>268</v>
      </c>
      <c r="E11" s="126">
        <v>3</v>
      </c>
      <c r="F11" s="5"/>
      <c r="G11" s="5"/>
      <c r="H11" s="283"/>
      <c r="I11" s="283"/>
      <c r="J11" s="283"/>
      <c r="K11" s="283"/>
      <c r="L11" s="283"/>
      <c r="M11" s="283"/>
      <c r="N11" s="5"/>
      <c r="O11" s="6"/>
    </row>
    <row r="12" spans="2:15" x14ac:dyDescent="0.25">
      <c r="B12" s="4"/>
      <c r="C12" s="8" t="s">
        <v>13</v>
      </c>
      <c r="D12" s="126" t="s">
        <v>269</v>
      </c>
      <c r="E12" s="126">
        <v>4</v>
      </c>
      <c r="F12" s="5"/>
      <c r="G12" s="5"/>
      <c r="H12" s="124">
        <v>1</v>
      </c>
      <c r="I12" s="125">
        <v>0.25268849999999998</v>
      </c>
      <c r="J12" s="125">
        <v>0.11843960000000001</v>
      </c>
      <c r="K12" s="125">
        <v>0.16364719999999999</v>
      </c>
      <c r="L12" s="125">
        <v>0.14917069999999999</v>
      </c>
      <c r="M12" s="125">
        <v>0.1137469</v>
      </c>
      <c r="N12" s="5"/>
      <c r="O12" s="6"/>
    </row>
    <row r="13" spans="2:15" x14ac:dyDescent="0.25">
      <c r="B13" s="4"/>
      <c r="C13" s="8" t="s">
        <v>14</v>
      </c>
      <c r="D13" s="126" t="s">
        <v>270</v>
      </c>
      <c r="E13" s="126">
        <v>5</v>
      </c>
      <c r="F13" s="5"/>
      <c r="G13" s="5"/>
      <c r="H13" s="124">
        <v>2</v>
      </c>
      <c r="I13" s="125">
        <v>0.18872069999999999</v>
      </c>
      <c r="J13" s="125">
        <v>9.6068299999999995E-2</v>
      </c>
      <c r="K13" s="125">
        <v>0.1257653</v>
      </c>
      <c r="L13" s="125">
        <v>0.12442640000000001</v>
      </c>
      <c r="M13" s="125">
        <v>8.64095E-2</v>
      </c>
      <c r="N13" s="5"/>
      <c r="O13" s="6"/>
    </row>
    <row r="14" spans="2:15" x14ac:dyDescent="0.25">
      <c r="B14" s="4"/>
      <c r="C14" s="8" t="s">
        <v>15</v>
      </c>
      <c r="D14" s="126" t="s">
        <v>271</v>
      </c>
      <c r="E14" s="126">
        <v>6</v>
      </c>
      <c r="F14" s="5"/>
      <c r="G14" s="5"/>
      <c r="H14" s="124">
        <v>3</v>
      </c>
      <c r="I14" s="125">
        <v>0.3531706</v>
      </c>
      <c r="J14" s="125">
        <v>0.14793829999999999</v>
      </c>
      <c r="K14" s="125">
        <v>0.20740810000000001</v>
      </c>
      <c r="L14" s="125">
        <v>0.17619679999999999</v>
      </c>
      <c r="M14" s="125">
        <v>0.13992740000000001</v>
      </c>
      <c r="N14" s="5"/>
      <c r="O14" s="6"/>
    </row>
    <row r="15" spans="2:15" ht="15" customHeight="1" x14ac:dyDescent="0.25">
      <c r="B15" s="4"/>
      <c r="C15" s="8" t="s">
        <v>16</v>
      </c>
      <c r="D15" s="5"/>
      <c r="E15" s="5"/>
      <c r="F15" s="5"/>
      <c r="G15" s="5"/>
      <c r="H15" s="124">
        <v>4</v>
      </c>
      <c r="I15" s="125">
        <v>0.23821790000000001</v>
      </c>
      <c r="J15" s="125">
        <v>0.1411502</v>
      </c>
      <c r="K15" s="125">
        <v>0.1841421</v>
      </c>
      <c r="L15" s="125">
        <v>0.101824</v>
      </c>
      <c r="M15" s="125">
        <v>3.5718800000000002E-2</v>
      </c>
      <c r="N15" s="5"/>
      <c r="O15" s="6"/>
    </row>
    <row r="16" spans="2:15" ht="15" customHeight="1" x14ac:dyDescent="0.25">
      <c r="B16" s="4"/>
      <c r="C16" s="24" t="s">
        <v>272</v>
      </c>
      <c r="D16" s="37" t="s">
        <v>273</v>
      </c>
      <c r="E16" s="8"/>
      <c r="F16" s="5"/>
      <c r="G16" s="5"/>
      <c r="H16" s="124">
        <v>5</v>
      </c>
      <c r="I16" s="125">
        <v>0.3672203</v>
      </c>
      <c r="J16" s="125">
        <v>0.2605306</v>
      </c>
      <c r="K16" s="125">
        <v>0.3054328</v>
      </c>
      <c r="L16" s="125">
        <v>0.1226961</v>
      </c>
      <c r="M16" s="125">
        <v>5.1765600000000002E-2</v>
      </c>
      <c r="N16" s="5"/>
      <c r="O16" s="6"/>
    </row>
    <row r="17" spans="2:15" x14ac:dyDescent="0.25">
      <c r="B17" s="4"/>
      <c r="C17" s="5"/>
      <c r="D17" s="8" t="s">
        <v>191</v>
      </c>
      <c r="E17" s="8">
        <v>2012</v>
      </c>
      <c r="F17" s="5"/>
      <c r="G17" s="5"/>
      <c r="H17" s="124">
        <v>6</v>
      </c>
      <c r="I17" s="125">
        <v>9.7022999999999998E-2</v>
      </c>
      <c r="J17" s="125">
        <v>6.0822800000000003E-2</v>
      </c>
      <c r="K17" s="125">
        <v>6.6238699999999998E-2</v>
      </c>
      <c r="L17" s="125">
        <v>6.6441799999999995E-2</v>
      </c>
      <c r="M17" s="125">
        <v>5.3944499999999999E-2</v>
      </c>
      <c r="N17" s="5"/>
      <c r="O17" s="6"/>
    </row>
    <row r="18" spans="2:15" x14ac:dyDescent="0.25">
      <c r="B18" s="4"/>
      <c r="C18" s="5"/>
      <c r="D18" s="8" t="s">
        <v>274</v>
      </c>
      <c r="E18" s="8">
        <v>2010</v>
      </c>
      <c r="F18" s="5"/>
      <c r="G18" s="5"/>
      <c r="H18" s="124" t="s">
        <v>39</v>
      </c>
      <c r="I18" s="125">
        <v>0.2368082</v>
      </c>
      <c r="J18" s="125">
        <v>0.1158023</v>
      </c>
      <c r="K18" s="125">
        <v>0.15577350000000001</v>
      </c>
      <c r="L18" s="125">
        <v>0.13796449999999999</v>
      </c>
      <c r="M18" s="125">
        <v>0.1000196</v>
      </c>
      <c r="N18" s="5"/>
      <c r="O18" s="6"/>
    </row>
    <row r="19" spans="2:15" x14ac:dyDescent="0.25">
      <c r="B19" s="4"/>
      <c r="C19" s="5"/>
      <c r="D19" s="8" t="s">
        <v>445</v>
      </c>
      <c r="E19" s="8">
        <v>2008</v>
      </c>
      <c r="F19" s="5"/>
      <c r="G19" s="5"/>
      <c r="H19" s="5"/>
      <c r="I19" s="5"/>
      <c r="J19" s="5"/>
      <c r="K19" s="5"/>
      <c r="L19" s="5"/>
      <c r="M19" s="5"/>
      <c r="N19" s="5"/>
      <c r="O19" s="6"/>
    </row>
    <row r="20" spans="2:15" x14ac:dyDescent="0.25">
      <c r="B20" s="7" t="s">
        <v>103</v>
      </c>
      <c r="C20" s="24" t="s">
        <v>104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</row>
    <row r="21" spans="2:15" ht="15" customHeight="1" x14ac:dyDescent="0.25">
      <c r="B21" s="4"/>
      <c r="C21" s="5"/>
      <c r="D21" s="207" t="s">
        <v>404</v>
      </c>
      <c r="E21" s="207"/>
      <c r="F21" s="5"/>
      <c r="G21" s="5"/>
      <c r="I21" s="5"/>
      <c r="J21" s="5"/>
      <c r="K21" s="5"/>
      <c r="L21" s="5"/>
      <c r="M21" s="5"/>
      <c r="N21" s="5"/>
      <c r="O21" s="6"/>
    </row>
    <row r="22" spans="2:15" x14ac:dyDescent="0.25">
      <c r="B22" s="4"/>
      <c r="C22" s="5"/>
      <c r="D22" s="207"/>
      <c r="E22" s="207"/>
      <c r="F22" s="5"/>
      <c r="G22" s="5"/>
      <c r="N22" s="5"/>
      <c r="O22" s="6"/>
    </row>
    <row r="23" spans="2:15" ht="15" customHeight="1" x14ac:dyDescent="0.25">
      <c r="B23" s="4"/>
      <c r="D23" s="207"/>
      <c r="E23" s="207"/>
      <c r="F23" s="5"/>
      <c r="G23" s="5"/>
      <c r="N23" s="5"/>
      <c r="O23" s="6"/>
    </row>
    <row r="24" spans="2:15" x14ac:dyDescent="0.25">
      <c r="B24" s="4"/>
      <c r="C24" s="5"/>
      <c r="D24" s="207"/>
      <c r="E24" s="207"/>
      <c r="F24" s="5"/>
      <c r="G24" s="5"/>
      <c r="N24" s="5"/>
      <c r="O24" s="6"/>
    </row>
    <row r="25" spans="2:15" x14ac:dyDescent="0.25">
      <c r="B25" s="4"/>
      <c r="C25" s="5"/>
      <c r="D25" s="207"/>
      <c r="E25" s="207"/>
      <c r="F25" s="5"/>
      <c r="G25" s="5"/>
      <c r="N25" s="5"/>
      <c r="O25" s="6"/>
    </row>
    <row r="26" spans="2:15" x14ac:dyDescent="0.25">
      <c r="B26" s="4"/>
      <c r="C26" s="5"/>
      <c r="D26" s="5"/>
      <c r="E26" s="5"/>
      <c r="F26" s="5"/>
      <c r="G26" s="5"/>
      <c r="N26" s="5"/>
      <c r="O26" s="6"/>
    </row>
    <row r="27" spans="2:15" x14ac:dyDescent="0.25">
      <c r="B27" s="4"/>
      <c r="C27" s="292" t="s">
        <v>4</v>
      </c>
      <c r="D27" s="292"/>
      <c r="E27" s="292"/>
      <c r="F27" s="292"/>
      <c r="G27" s="5"/>
      <c r="H27" s="287" t="s">
        <v>6</v>
      </c>
      <c r="I27" s="288"/>
      <c r="J27" s="288"/>
      <c r="K27" s="288"/>
      <c r="L27" s="288"/>
      <c r="M27" s="289"/>
      <c r="N27" s="5"/>
      <c r="O27" s="6"/>
    </row>
    <row r="28" spans="2:15" ht="15" customHeight="1" x14ac:dyDescent="0.25">
      <c r="B28" s="4"/>
      <c r="C28" s="283" t="s">
        <v>261</v>
      </c>
      <c r="D28" s="283" t="s">
        <v>262</v>
      </c>
      <c r="E28" s="283" t="s">
        <v>263</v>
      </c>
      <c r="F28" s="283" t="s">
        <v>264</v>
      </c>
      <c r="G28" s="5"/>
      <c r="H28" s="283" t="s">
        <v>261</v>
      </c>
      <c r="I28" s="283" t="s">
        <v>262</v>
      </c>
      <c r="J28" s="283" t="s">
        <v>263</v>
      </c>
      <c r="K28" s="283" t="s">
        <v>264</v>
      </c>
      <c r="L28" s="283" t="s">
        <v>265</v>
      </c>
      <c r="M28" s="283" t="s">
        <v>266</v>
      </c>
      <c r="N28" s="5"/>
      <c r="O28" s="6"/>
    </row>
    <row r="29" spans="2:15" x14ac:dyDescent="0.25">
      <c r="B29" s="4"/>
      <c r="C29" s="283"/>
      <c r="D29" s="283"/>
      <c r="E29" s="283"/>
      <c r="F29" s="283"/>
      <c r="G29" s="5"/>
      <c r="H29" s="283"/>
      <c r="I29" s="283"/>
      <c r="J29" s="283"/>
      <c r="K29" s="283"/>
      <c r="L29" s="283"/>
      <c r="M29" s="283"/>
      <c r="N29" s="5"/>
      <c r="O29" s="6"/>
    </row>
    <row r="30" spans="2:15" ht="15" customHeight="1" x14ac:dyDescent="0.25">
      <c r="B30" s="4"/>
      <c r="C30" s="283"/>
      <c r="D30" s="283"/>
      <c r="E30" s="283"/>
      <c r="F30" s="283"/>
      <c r="G30" s="5"/>
      <c r="H30" s="283"/>
      <c r="I30" s="283"/>
      <c r="J30" s="283"/>
      <c r="K30" s="283"/>
      <c r="L30" s="283"/>
      <c r="M30" s="283"/>
      <c r="N30" s="5"/>
      <c r="O30" s="6"/>
    </row>
    <row r="31" spans="2:15" x14ac:dyDescent="0.25">
      <c r="B31" s="4"/>
      <c r="C31" s="283"/>
      <c r="D31" s="283"/>
      <c r="E31" s="283"/>
      <c r="F31" s="283"/>
      <c r="G31" s="5"/>
      <c r="H31" s="283"/>
      <c r="I31" s="283"/>
      <c r="J31" s="283"/>
      <c r="K31" s="283"/>
      <c r="L31" s="283"/>
      <c r="M31" s="283"/>
      <c r="N31" s="5"/>
      <c r="O31" s="6"/>
    </row>
    <row r="32" spans="2:15" x14ac:dyDescent="0.25">
      <c r="B32" s="4"/>
      <c r="C32" s="124">
        <v>1</v>
      </c>
      <c r="D32" s="125">
        <v>0.25826320000000003</v>
      </c>
      <c r="E32" s="125">
        <v>0.15198420000000001</v>
      </c>
      <c r="F32" s="125">
        <v>0.1248884</v>
      </c>
      <c r="G32" s="5"/>
      <c r="H32" s="124">
        <v>1</v>
      </c>
      <c r="I32" s="125">
        <v>0.1569412</v>
      </c>
      <c r="J32" s="125">
        <v>6.2427200000000002E-2</v>
      </c>
      <c r="K32" s="125">
        <v>0.1004466</v>
      </c>
      <c r="L32" s="125">
        <v>8.13749E-2</v>
      </c>
      <c r="M32" s="125">
        <v>7.3328500000000005E-2</v>
      </c>
      <c r="N32" s="5"/>
      <c r="O32" s="6"/>
    </row>
    <row r="33" spans="2:15" x14ac:dyDescent="0.25">
      <c r="B33" s="4"/>
      <c r="C33" s="124">
        <v>2</v>
      </c>
      <c r="D33" s="125">
        <v>0.17400499999999999</v>
      </c>
      <c r="E33" s="125">
        <v>0.10959430000000001</v>
      </c>
      <c r="F33" s="125">
        <v>7.3400699999999999E-2</v>
      </c>
      <c r="G33" s="5"/>
      <c r="H33" s="124">
        <v>2</v>
      </c>
      <c r="I33" s="125">
        <v>0.20860780000000001</v>
      </c>
      <c r="J33" s="125">
        <v>0.11766409999999999</v>
      </c>
      <c r="K33" s="125">
        <v>0.11226</v>
      </c>
      <c r="L33" s="125">
        <v>0.1111129</v>
      </c>
      <c r="M33" s="125">
        <v>8.8093500000000005E-2</v>
      </c>
      <c r="N33" s="5"/>
      <c r="O33" s="6"/>
    </row>
    <row r="34" spans="2:15" x14ac:dyDescent="0.25">
      <c r="B34" s="4"/>
      <c r="C34" s="124">
        <v>3</v>
      </c>
      <c r="D34" s="125">
        <v>0.2606677</v>
      </c>
      <c r="E34" s="125">
        <v>0.1414387</v>
      </c>
      <c r="F34" s="125">
        <v>0.1979862</v>
      </c>
      <c r="G34" s="5"/>
      <c r="H34" s="124">
        <v>3</v>
      </c>
      <c r="I34" s="125">
        <v>0.14935319999999999</v>
      </c>
      <c r="J34" s="125">
        <v>6.8907599999999999E-2</v>
      </c>
      <c r="K34" s="125">
        <v>6.3241400000000003E-2</v>
      </c>
      <c r="L34" s="125">
        <v>9.0887599999999999E-2</v>
      </c>
      <c r="M34" s="125">
        <v>5.8226E-2</v>
      </c>
      <c r="N34" s="5"/>
      <c r="O34" s="6"/>
    </row>
    <row r="35" spans="2:15" x14ac:dyDescent="0.25">
      <c r="B35" s="4"/>
      <c r="C35" s="124">
        <v>4</v>
      </c>
      <c r="D35" s="125">
        <v>0.19276560000000001</v>
      </c>
      <c r="E35" s="125">
        <v>0.16223870000000001</v>
      </c>
      <c r="F35" s="125">
        <v>4.3665200000000001E-2</v>
      </c>
      <c r="G35" s="5"/>
      <c r="H35" s="124">
        <v>4</v>
      </c>
      <c r="I35" s="125">
        <v>0.38023620000000002</v>
      </c>
      <c r="J35" s="125">
        <v>0.10891439999999999</v>
      </c>
      <c r="K35" s="125">
        <v>0.2011423</v>
      </c>
      <c r="L35" s="125">
        <v>0.27002500000000002</v>
      </c>
      <c r="M35" s="125">
        <v>4.0929300000000002E-2</v>
      </c>
      <c r="N35" s="5"/>
      <c r="O35" s="6"/>
    </row>
    <row r="36" spans="2:15" x14ac:dyDescent="0.25">
      <c r="B36" s="4"/>
      <c r="C36" s="124">
        <v>5</v>
      </c>
      <c r="D36" s="125">
        <v>0.5150401</v>
      </c>
      <c r="E36" s="125">
        <v>0.48627100000000001</v>
      </c>
      <c r="F36" s="125">
        <v>0.47389910000000002</v>
      </c>
      <c r="G36" s="5"/>
      <c r="H36" s="124">
        <v>5</v>
      </c>
      <c r="I36" s="125">
        <v>0.2570692</v>
      </c>
      <c r="J36" s="125">
        <v>6.1813100000000003E-2</v>
      </c>
      <c r="K36" s="125">
        <v>8.1844500000000001E-2</v>
      </c>
      <c r="L36" s="125">
        <v>0.2071142</v>
      </c>
      <c r="M36" s="125">
        <v>0.16362950000000001</v>
      </c>
      <c r="N36" s="5"/>
      <c r="O36" s="6"/>
    </row>
    <row r="37" spans="2:15" x14ac:dyDescent="0.25">
      <c r="B37" s="4"/>
      <c r="C37" s="124">
        <v>6</v>
      </c>
      <c r="D37" s="125">
        <v>0.29797180000000001</v>
      </c>
      <c r="E37" s="125">
        <v>0.127972</v>
      </c>
      <c r="F37" s="125">
        <v>0.1472338</v>
      </c>
      <c r="G37" s="5"/>
      <c r="H37" s="124">
        <v>6</v>
      </c>
      <c r="I37" s="125">
        <v>0.4766495</v>
      </c>
      <c r="J37" s="125">
        <v>0.1558996</v>
      </c>
      <c r="K37" s="125">
        <v>0.22600490000000001</v>
      </c>
      <c r="L37" s="125">
        <v>0.17459160000000001</v>
      </c>
      <c r="M37" s="125">
        <v>0.3258202</v>
      </c>
      <c r="N37" s="5"/>
      <c r="O37" s="6"/>
    </row>
    <row r="38" spans="2:15" x14ac:dyDescent="0.25">
      <c r="B38" s="4"/>
      <c r="C38" s="124" t="s">
        <v>39</v>
      </c>
      <c r="D38" s="125">
        <v>0.23283670000000001</v>
      </c>
      <c r="E38" s="125">
        <v>0.1412427</v>
      </c>
      <c r="F38" s="125">
        <v>0.1194648</v>
      </c>
      <c r="G38" s="5"/>
      <c r="H38" s="124" t="s">
        <v>39</v>
      </c>
      <c r="I38" s="125">
        <v>0.19221830000000001</v>
      </c>
      <c r="J38" s="125">
        <v>8.9895600000000006E-2</v>
      </c>
      <c r="K38" s="125">
        <v>0.1068804</v>
      </c>
      <c r="L38" s="125">
        <v>0.1051851</v>
      </c>
      <c r="M38" s="125">
        <v>8.1393199999999999E-2</v>
      </c>
      <c r="N38" s="5"/>
      <c r="O38" s="6"/>
    </row>
    <row r="39" spans="2:15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2:15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2:15" x14ac:dyDescent="0.2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2:15" x14ac:dyDescent="0.25">
      <c r="B42" s="7" t="s">
        <v>275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2:15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x14ac:dyDescent="0.25">
      <c r="B44" s="4"/>
      <c r="C44" s="5"/>
      <c r="D44" s="5"/>
      <c r="E44" s="5"/>
      <c r="F44" s="293" t="s">
        <v>8</v>
      </c>
      <c r="G44" s="293" t="s">
        <v>262</v>
      </c>
      <c r="H44" s="293" t="s">
        <v>263</v>
      </c>
      <c r="I44" s="283" t="s">
        <v>264</v>
      </c>
      <c r="J44" s="283" t="s">
        <v>265</v>
      </c>
      <c r="K44" s="283" t="s">
        <v>266</v>
      </c>
      <c r="L44" s="5"/>
      <c r="M44" s="5"/>
      <c r="N44" s="5"/>
      <c r="O44" s="6"/>
    </row>
    <row r="45" spans="2:15" ht="15" customHeight="1" x14ac:dyDescent="0.25">
      <c r="B45" s="4"/>
      <c r="F45" s="294"/>
      <c r="G45" s="294"/>
      <c r="H45" s="294"/>
      <c r="I45" s="283"/>
      <c r="J45" s="283"/>
      <c r="K45" s="283"/>
      <c r="O45" s="6"/>
    </row>
    <row r="46" spans="2:15" x14ac:dyDescent="0.25">
      <c r="B46" s="4"/>
      <c r="F46" s="294"/>
      <c r="G46" s="294"/>
      <c r="H46" s="294"/>
      <c r="I46" s="283"/>
      <c r="J46" s="283"/>
      <c r="K46" s="283"/>
      <c r="O46" s="6"/>
    </row>
    <row r="47" spans="2:15" x14ac:dyDescent="0.25">
      <c r="B47" s="4"/>
      <c r="F47" s="295"/>
      <c r="G47" s="295"/>
      <c r="H47" s="295"/>
      <c r="I47" s="283"/>
      <c r="J47" s="283"/>
      <c r="K47" s="283"/>
      <c r="O47" s="6"/>
    </row>
    <row r="48" spans="2:15" x14ac:dyDescent="0.25">
      <c r="B48" s="4"/>
      <c r="F48" s="124" t="s">
        <v>259</v>
      </c>
      <c r="G48" s="124" t="s">
        <v>281</v>
      </c>
      <c r="H48" s="124" t="s">
        <v>282</v>
      </c>
      <c r="I48" s="124" t="s">
        <v>283</v>
      </c>
      <c r="J48" s="124" t="s">
        <v>284</v>
      </c>
      <c r="K48" s="124" t="s">
        <v>285</v>
      </c>
      <c r="O48" s="6"/>
    </row>
    <row r="49" spans="2:15" x14ac:dyDescent="0.25">
      <c r="B49" s="4"/>
      <c r="H49" s="5"/>
      <c r="O49" s="6"/>
    </row>
    <row r="50" spans="2:15" x14ac:dyDescent="0.2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</row>
    <row r="51" spans="2:15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</row>
    <row r="52" spans="2:15" x14ac:dyDescent="0.25">
      <c r="B52" s="4"/>
      <c r="C52" s="296" t="s">
        <v>4</v>
      </c>
      <c r="D52" s="283" t="s">
        <v>262</v>
      </c>
      <c r="E52" s="283" t="s">
        <v>263</v>
      </c>
      <c r="F52" s="283" t="s">
        <v>264</v>
      </c>
      <c r="H52" s="5"/>
      <c r="I52" s="283" t="s">
        <v>6</v>
      </c>
      <c r="J52" s="283" t="s">
        <v>262</v>
      </c>
      <c r="K52" s="283" t="s">
        <v>263</v>
      </c>
      <c r="L52" s="283" t="s">
        <v>264</v>
      </c>
      <c r="M52" s="283" t="s">
        <v>265</v>
      </c>
      <c r="N52" s="283" t="s">
        <v>266</v>
      </c>
      <c r="O52" s="6"/>
    </row>
    <row r="53" spans="2:15" x14ac:dyDescent="0.25">
      <c r="B53" s="4"/>
      <c r="C53" s="296"/>
      <c r="D53" s="283"/>
      <c r="E53" s="283"/>
      <c r="F53" s="283"/>
      <c r="G53" s="5"/>
      <c r="H53" s="5"/>
      <c r="I53" s="283"/>
      <c r="J53" s="283"/>
      <c r="K53" s="283"/>
      <c r="L53" s="283"/>
      <c r="M53" s="283"/>
      <c r="N53" s="283"/>
      <c r="O53" s="6"/>
    </row>
    <row r="54" spans="2:15" x14ac:dyDescent="0.25">
      <c r="B54" s="4"/>
      <c r="C54" s="296"/>
      <c r="D54" s="283"/>
      <c r="E54" s="283"/>
      <c r="F54" s="283"/>
      <c r="H54" s="5"/>
      <c r="I54" s="283"/>
      <c r="J54" s="283"/>
      <c r="K54" s="283"/>
      <c r="L54" s="283"/>
      <c r="M54" s="283"/>
      <c r="N54" s="283"/>
      <c r="O54" s="6"/>
    </row>
    <row r="55" spans="2:15" x14ac:dyDescent="0.25">
      <c r="B55" s="4"/>
      <c r="C55" s="296"/>
      <c r="D55" s="283"/>
      <c r="E55" s="283"/>
      <c r="F55" s="283"/>
      <c r="G55" s="5"/>
      <c r="H55" s="5"/>
      <c r="I55" s="283"/>
      <c r="J55" s="283"/>
      <c r="K55" s="283"/>
      <c r="L55" s="283"/>
      <c r="M55" s="283"/>
      <c r="N55" s="283"/>
      <c r="O55" s="6"/>
    </row>
    <row r="56" spans="2:15" x14ac:dyDescent="0.25">
      <c r="B56" s="4"/>
      <c r="C56" s="184" t="s">
        <v>259</v>
      </c>
      <c r="D56" s="184" t="s">
        <v>442</v>
      </c>
      <c r="E56" s="184" t="s">
        <v>443</v>
      </c>
      <c r="F56" s="184" t="s">
        <v>444</v>
      </c>
      <c r="G56" s="180"/>
      <c r="H56" s="5"/>
      <c r="I56" s="124" t="s">
        <v>259</v>
      </c>
      <c r="J56" s="124" t="s">
        <v>276</v>
      </c>
      <c r="K56" s="124" t="s">
        <v>277</v>
      </c>
      <c r="L56" s="124" t="s">
        <v>278</v>
      </c>
      <c r="M56" s="124" t="s">
        <v>279</v>
      </c>
      <c r="N56" s="124" t="s">
        <v>280</v>
      </c>
      <c r="O56" s="6"/>
    </row>
    <row r="57" spans="2:15" ht="15.75" thickBot="1" x14ac:dyDescent="0.3">
      <c r="B57" s="10"/>
      <c r="C57" s="181"/>
      <c r="D57" s="181"/>
      <c r="E57" s="181"/>
      <c r="F57" s="181"/>
      <c r="G57" s="11"/>
      <c r="H57" s="11"/>
      <c r="I57" s="11"/>
      <c r="J57" s="11"/>
      <c r="K57" s="11"/>
      <c r="L57" s="11"/>
      <c r="M57" s="11"/>
      <c r="N57" s="11"/>
      <c r="O57" s="12"/>
    </row>
    <row r="58" spans="2:15" ht="15.75" thickTop="1" x14ac:dyDescent="0.25"/>
  </sheetData>
  <sheetProtection password="C69F" sheet="1" objects="1" scenarios="1"/>
  <mergeCells count="39">
    <mergeCell ref="C52:C55"/>
    <mergeCell ref="G44:G47"/>
    <mergeCell ref="H44:H47"/>
    <mergeCell ref="D52:D55"/>
    <mergeCell ref="E52:E55"/>
    <mergeCell ref="F52:F55"/>
    <mergeCell ref="C28:C31"/>
    <mergeCell ref="C27:F27"/>
    <mergeCell ref="F44:F47"/>
    <mergeCell ref="D28:D31"/>
    <mergeCell ref="E28:E31"/>
    <mergeCell ref="F28:F31"/>
    <mergeCell ref="M28:M31"/>
    <mergeCell ref="K8:K11"/>
    <mergeCell ref="H27:M27"/>
    <mergeCell ref="D6:D9"/>
    <mergeCell ref="E6:E9"/>
    <mergeCell ref="H8:H11"/>
    <mergeCell ref="I8:I11"/>
    <mergeCell ref="J8:J11"/>
    <mergeCell ref="H7:M7"/>
    <mergeCell ref="H28:H31"/>
    <mergeCell ref="I28:I31"/>
    <mergeCell ref="J28:J31"/>
    <mergeCell ref="K28:K31"/>
    <mergeCell ref="L28:L31"/>
    <mergeCell ref="L8:L11"/>
    <mergeCell ref="M8:M11"/>
    <mergeCell ref="E4:G4"/>
    <mergeCell ref="D21:E25"/>
    <mergeCell ref="K44:K47"/>
    <mergeCell ref="I52:I55"/>
    <mergeCell ref="J52:J55"/>
    <mergeCell ref="K52:K55"/>
    <mergeCell ref="L52:L55"/>
    <mergeCell ref="M52:M55"/>
    <mergeCell ref="N52:N55"/>
    <mergeCell ref="I44:I47"/>
    <mergeCell ref="J44:J4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P50"/>
  <sheetViews>
    <sheetView workbookViewId="0"/>
  </sheetViews>
  <sheetFormatPr baseColWidth="10" defaultRowHeight="15" x14ac:dyDescent="0.25"/>
  <cols>
    <col min="2" max="2" width="25.7109375" bestFit="1" customWidth="1"/>
    <col min="5" max="5" width="16.5703125" bestFit="1" customWidth="1"/>
  </cols>
  <sheetData>
    <row r="1" spans="2:10" ht="15.75" thickBot="1" x14ac:dyDescent="0.3"/>
    <row r="2" spans="2:10" ht="15.75" thickTop="1" x14ac:dyDescent="0.25">
      <c r="B2" s="1" t="s">
        <v>476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5"/>
      <c r="D3" s="5"/>
      <c r="E3" s="5"/>
      <c r="F3" s="5"/>
      <c r="G3" s="5"/>
      <c r="H3" s="5"/>
      <c r="I3" s="5"/>
      <c r="J3" s="6"/>
    </row>
    <row r="4" spans="2:10" x14ac:dyDescent="0.25">
      <c r="B4" s="7" t="s">
        <v>0</v>
      </c>
      <c r="C4" s="8" t="s">
        <v>50</v>
      </c>
      <c r="D4" s="5"/>
      <c r="E4" s="297" t="s">
        <v>52</v>
      </c>
      <c r="F4" s="61" t="s">
        <v>4</v>
      </c>
      <c r="G4" s="61" t="s">
        <v>6</v>
      </c>
      <c r="H4" s="61" t="s">
        <v>8</v>
      </c>
      <c r="I4" s="5"/>
      <c r="J4" s="6"/>
    </row>
    <row r="5" spans="2:10" x14ac:dyDescent="0.25">
      <c r="B5" s="7"/>
      <c r="C5" s="8" t="s">
        <v>48</v>
      </c>
      <c r="D5" s="5"/>
      <c r="E5" s="298"/>
      <c r="F5" s="111">
        <v>0.54990000000000006</v>
      </c>
      <c r="G5" s="111">
        <v>0.48120000000000002</v>
      </c>
      <c r="H5" s="111">
        <v>0.51170000000000004</v>
      </c>
      <c r="I5" s="5"/>
      <c r="J5" s="6"/>
    </row>
    <row r="6" spans="2:10" x14ac:dyDescent="0.25">
      <c r="B6" s="7"/>
      <c r="C6" s="8" t="s">
        <v>47</v>
      </c>
      <c r="D6" s="5"/>
      <c r="E6" s="5"/>
      <c r="F6" s="5"/>
      <c r="G6" s="5"/>
      <c r="H6" s="5"/>
      <c r="I6" s="5"/>
      <c r="J6" s="6"/>
    </row>
    <row r="7" spans="2:10" x14ac:dyDescent="0.25">
      <c r="B7" s="7"/>
      <c r="C7" s="8" t="s">
        <v>42</v>
      </c>
      <c r="D7" s="5"/>
      <c r="E7" s="5"/>
      <c r="F7" s="5"/>
      <c r="G7" s="5"/>
      <c r="H7" s="5"/>
      <c r="I7" s="5"/>
      <c r="J7" s="6"/>
    </row>
    <row r="8" spans="2:10" x14ac:dyDescent="0.25">
      <c r="B8" s="7"/>
      <c r="C8" s="8"/>
      <c r="D8" s="5"/>
      <c r="E8" s="5"/>
      <c r="F8" s="5"/>
      <c r="G8" s="5"/>
      <c r="H8" s="5"/>
      <c r="I8" s="5"/>
      <c r="J8" s="6"/>
    </row>
    <row r="9" spans="2:10" x14ac:dyDescent="0.25">
      <c r="B9" s="7"/>
      <c r="C9" s="8"/>
      <c r="D9" s="5"/>
      <c r="E9" s="5"/>
      <c r="F9" s="5"/>
      <c r="G9" s="5"/>
      <c r="H9" s="5"/>
      <c r="I9" s="5"/>
      <c r="J9" s="6"/>
    </row>
    <row r="10" spans="2:10" x14ac:dyDescent="0.25">
      <c r="B10" s="7"/>
      <c r="C10" s="8"/>
      <c r="D10" s="5"/>
      <c r="E10" s="5"/>
      <c r="F10" s="5"/>
      <c r="G10" s="5"/>
      <c r="H10" s="5"/>
      <c r="I10" s="5"/>
      <c r="J10" s="6"/>
    </row>
    <row r="11" spans="2:10" x14ac:dyDescent="0.25">
      <c r="B11" s="7"/>
      <c r="C11" s="8"/>
      <c r="D11" s="5"/>
      <c r="E11" s="5"/>
      <c r="F11" s="5"/>
      <c r="G11" s="5"/>
      <c r="H11" s="5"/>
      <c r="I11" s="5"/>
      <c r="J11" s="6"/>
    </row>
    <row r="12" spans="2:10" x14ac:dyDescent="0.25">
      <c r="B12" s="7"/>
      <c r="C12" s="8"/>
      <c r="D12" s="5"/>
      <c r="E12" s="5"/>
      <c r="F12" s="5"/>
      <c r="G12" s="5"/>
      <c r="H12" s="5"/>
      <c r="I12" s="5"/>
      <c r="J12" s="6"/>
    </row>
    <row r="13" spans="2:10" x14ac:dyDescent="0.25">
      <c r="B13" s="7"/>
      <c r="C13" s="8"/>
      <c r="D13" s="5"/>
      <c r="E13" s="5"/>
      <c r="F13" s="5"/>
      <c r="G13" s="5"/>
      <c r="H13" s="5"/>
      <c r="I13" s="5"/>
      <c r="J13" s="6"/>
    </row>
    <row r="14" spans="2:10" x14ac:dyDescent="0.25">
      <c r="B14" s="7"/>
      <c r="C14" s="8"/>
      <c r="D14" s="5"/>
      <c r="E14" s="5"/>
      <c r="F14" s="5"/>
      <c r="G14" s="5"/>
      <c r="H14" s="5"/>
      <c r="I14" s="5"/>
      <c r="J14" s="6"/>
    </row>
    <row r="15" spans="2:10" x14ac:dyDescent="0.25">
      <c r="B15" s="7"/>
      <c r="C15" s="8"/>
      <c r="D15" s="5"/>
      <c r="E15" s="5"/>
      <c r="F15" s="5"/>
      <c r="G15" s="5"/>
      <c r="H15" s="5"/>
      <c r="I15" s="5"/>
      <c r="J15" s="6"/>
    </row>
    <row r="16" spans="2:10" x14ac:dyDescent="0.25">
      <c r="B16" s="7"/>
      <c r="C16" s="8"/>
      <c r="D16" s="5"/>
      <c r="E16" s="5"/>
      <c r="F16" s="5"/>
      <c r="G16" s="5"/>
      <c r="H16" s="5"/>
      <c r="I16" s="5"/>
      <c r="J16" s="6"/>
    </row>
    <row r="17" spans="2:16" x14ac:dyDescent="0.25">
      <c r="B17" s="4"/>
      <c r="C17" s="5"/>
      <c r="D17" s="5"/>
      <c r="E17" s="5"/>
      <c r="F17" s="5"/>
      <c r="G17" s="5"/>
      <c r="H17" s="5"/>
      <c r="I17" s="5"/>
      <c r="J17" s="6"/>
    </row>
    <row r="18" spans="2:16" x14ac:dyDescent="0.25">
      <c r="B18" s="4"/>
      <c r="C18" s="5"/>
      <c r="D18" s="5"/>
      <c r="E18" s="5"/>
      <c r="F18" s="5"/>
      <c r="G18" s="5"/>
      <c r="H18" s="5"/>
      <c r="I18" s="5"/>
      <c r="J18" s="6"/>
    </row>
    <row r="19" spans="2:16" x14ac:dyDescent="0.25">
      <c r="B19" s="4"/>
      <c r="C19" s="5"/>
      <c r="D19" s="5"/>
      <c r="E19" s="5"/>
      <c r="F19" s="5"/>
      <c r="G19" s="5"/>
      <c r="H19" s="5"/>
      <c r="I19" s="5"/>
      <c r="J19" s="6"/>
    </row>
    <row r="20" spans="2:16" ht="15.75" thickBot="1" x14ac:dyDescent="0.3">
      <c r="B20" s="10"/>
      <c r="C20" s="11"/>
      <c r="D20" s="11"/>
      <c r="E20" s="11"/>
      <c r="F20" s="11"/>
      <c r="G20" s="11"/>
      <c r="H20" s="11"/>
      <c r="I20" s="11"/>
      <c r="J20" s="12"/>
    </row>
    <row r="21" spans="2:16" ht="15.75" thickTop="1" x14ac:dyDescent="0.25"/>
    <row r="22" spans="2:16" ht="15.75" thickBot="1" x14ac:dyDescent="0.3"/>
    <row r="23" spans="2:16" ht="15.75" thickTop="1" x14ac:dyDescent="0.25">
      <c r="B23" s="1" t="s">
        <v>479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"/>
    </row>
    <row r="24" spans="2:16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2:16" x14ac:dyDescent="0.25">
      <c r="B25" s="7" t="s">
        <v>0</v>
      </c>
      <c r="C25" s="8" t="s">
        <v>50</v>
      </c>
      <c r="D25" s="5"/>
      <c r="E25" s="299" t="s">
        <v>49</v>
      </c>
      <c r="F25" s="300"/>
      <c r="G25" s="300"/>
      <c r="H25" s="300"/>
      <c r="I25" s="300"/>
      <c r="J25" s="300"/>
      <c r="K25" s="300"/>
      <c r="L25" s="300"/>
      <c r="M25" s="300"/>
      <c r="N25" s="300"/>
      <c r="O25" s="301"/>
      <c r="P25" s="6"/>
    </row>
    <row r="26" spans="2:16" x14ac:dyDescent="0.25">
      <c r="B26" s="7"/>
      <c r="C26" s="8" t="s">
        <v>48</v>
      </c>
      <c r="D26" s="5"/>
      <c r="E26" s="61"/>
      <c r="F26" s="244" t="s">
        <v>4</v>
      </c>
      <c r="G26" s="244"/>
      <c r="H26" s="244" t="s">
        <v>6</v>
      </c>
      <c r="I26" s="244"/>
      <c r="J26" s="244"/>
      <c r="K26" s="244"/>
      <c r="L26" s="244" t="s">
        <v>8</v>
      </c>
      <c r="M26" s="244"/>
      <c r="N26" s="244"/>
      <c r="O26" s="244"/>
      <c r="P26" s="6"/>
    </row>
    <row r="27" spans="2:16" x14ac:dyDescent="0.25">
      <c r="B27" s="7"/>
      <c r="C27" s="8" t="s">
        <v>47</v>
      </c>
      <c r="D27" s="5"/>
      <c r="E27" s="61"/>
      <c r="F27" s="61" t="s">
        <v>46</v>
      </c>
      <c r="G27" s="61" t="s">
        <v>45</v>
      </c>
      <c r="H27" s="61" t="s">
        <v>46</v>
      </c>
      <c r="I27" s="61" t="s">
        <v>45</v>
      </c>
      <c r="J27" s="61" t="s">
        <v>44</v>
      </c>
      <c r="K27" s="61" t="s">
        <v>43</v>
      </c>
      <c r="L27" s="61" t="s">
        <v>46</v>
      </c>
      <c r="M27" s="61" t="s">
        <v>45</v>
      </c>
      <c r="N27" s="61" t="s">
        <v>44</v>
      </c>
      <c r="O27" s="61" t="s">
        <v>43</v>
      </c>
      <c r="P27" s="6"/>
    </row>
    <row r="28" spans="2:16" x14ac:dyDescent="0.25">
      <c r="B28" s="7"/>
      <c r="C28" s="8" t="s">
        <v>42</v>
      </c>
      <c r="D28" s="5"/>
      <c r="E28" s="61">
        <v>1</v>
      </c>
      <c r="F28" s="111">
        <v>0.37353789999999998</v>
      </c>
      <c r="G28" s="111">
        <v>0.4078272</v>
      </c>
      <c r="H28" s="111">
        <v>0.46128160000000001</v>
      </c>
      <c r="I28" s="111">
        <v>0.5381454</v>
      </c>
      <c r="J28" s="111">
        <v>0.51340189999999997</v>
      </c>
      <c r="K28" s="111">
        <v>0.4082691</v>
      </c>
      <c r="L28" s="111">
        <v>0.40536179999999999</v>
      </c>
      <c r="M28" s="111">
        <v>0.49175659999999999</v>
      </c>
      <c r="N28" s="111">
        <v>0.49362349999999999</v>
      </c>
      <c r="O28" s="111">
        <v>0.35432259999999999</v>
      </c>
      <c r="P28" s="6"/>
    </row>
    <row r="29" spans="2:16" x14ac:dyDescent="0.25">
      <c r="B29" s="4"/>
      <c r="C29" s="24" t="s">
        <v>41</v>
      </c>
      <c r="D29" s="5"/>
      <c r="E29" s="61">
        <v>2</v>
      </c>
      <c r="F29" s="111">
        <v>0.40958</v>
      </c>
      <c r="G29" s="111">
        <v>0.37972509999999998</v>
      </c>
      <c r="H29" s="111">
        <v>0.33822530000000001</v>
      </c>
      <c r="I29" s="111">
        <v>0.38819690000000001</v>
      </c>
      <c r="J29" s="111">
        <v>0.43668319999999999</v>
      </c>
      <c r="K29" s="111">
        <v>0.2859024</v>
      </c>
      <c r="L29" s="111">
        <v>0.38485799999999998</v>
      </c>
      <c r="M29" s="111">
        <v>0.4451138</v>
      </c>
      <c r="N29" s="111">
        <v>0.4186455</v>
      </c>
      <c r="O29" s="111">
        <v>0.30705919999999998</v>
      </c>
      <c r="P29" s="6"/>
    </row>
    <row r="30" spans="2:16" x14ac:dyDescent="0.25">
      <c r="B30" s="4"/>
      <c r="C30" s="5"/>
      <c r="D30" s="5"/>
      <c r="E30" s="61">
        <v>3</v>
      </c>
      <c r="F30" s="111">
        <v>0.34587830000000003</v>
      </c>
      <c r="G30" s="111">
        <v>0.27549620000000002</v>
      </c>
      <c r="H30" s="111">
        <v>0.26270199999999999</v>
      </c>
      <c r="I30" s="111">
        <v>0.25853159999999997</v>
      </c>
      <c r="J30" s="111">
        <v>0.28223399999999998</v>
      </c>
      <c r="K30" s="111">
        <v>0.24570739999999999</v>
      </c>
      <c r="L30" s="111">
        <v>0.3528811</v>
      </c>
      <c r="M30" s="111">
        <v>0.2672737</v>
      </c>
      <c r="N30" s="111">
        <v>0.31087330000000002</v>
      </c>
      <c r="O30" s="111">
        <v>0.26021810000000001</v>
      </c>
      <c r="P30" s="6"/>
    </row>
    <row r="31" spans="2:16" x14ac:dyDescent="0.25">
      <c r="B31" s="4"/>
      <c r="C31" s="5"/>
      <c r="D31" s="5"/>
      <c r="E31" s="61" t="s">
        <v>39</v>
      </c>
      <c r="F31" s="111">
        <v>0.356433</v>
      </c>
      <c r="G31" s="111">
        <v>0.2990737</v>
      </c>
      <c r="H31" s="111">
        <v>0.28273369999999998</v>
      </c>
      <c r="I31" s="111">
        <v>0.28943390000000002</v>
      </c>
      <c r="J31" s="111">
        <v>0.31324449999999998</v>
      </c>
      <c r="K31" s="111">
        <v>0.25960519999999998</v>
      </c>
      <c r="L31" s="111">
        <v>0.35981429999999998</v>
      </c>
      <c r="M31" s="111">
        <v>0.3018805</v>
      </c>
      <c r="N31" s="111">
        <v>0.33458480000000002</v>
      </c>
      <c r="O31" s="111">
        <v>0.27138449999999997</v>
      </c>
      <c r="P31" s="6"/>
    </row>
    <row r="32" spans="2:16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2:16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2:16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2:16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"/>
    </row>
    <row r="36" spans="2:16" x14ac:dyDescent="0.2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"/>
    </row>
    <row r="37" spans="2:16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2:16" x14ac:dyDescent="0.2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"/>
    </row>
    <row r="39" spans="2:16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</row>
    <row r="40" spans="2:16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</row>
    <row r="41" spans="2:16" x14ac:dyDescent="0.25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"/>
    </row>
    <row r="42" spans="2:16" x14ac:dyDescent="0.25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</row>
    <row r="43" spans="2:16" x14ac:dyDescent="0.25"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"/>
    </row>
    <row r="44" spans="2:16" x14ac:dyDescent="0.25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</row>
    <row r="45" spans="2:16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"/>
    </row>
    <row r="46" spans="2:16" x14ac:dyDescent="0.25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"/>
    </row>
    <row r="47" spans="2:16" x14ac:dyDescent="0.25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"/>
    </row>
    <row r="48" spans="2:16" x14ac:dyDescent="0.25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6"/>
    </row>
    <row r="49" spans="2:16" ht="15.75" thickBot="1" x14ac:dyDescent="0.3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</row>
    <row r="50" spans="2:16" ht="15.75" thickTop="1" x14ac:dyDescent="0.25"/>
  </sheetData>
  <sheetProtection password="C69F" sheet="1" objects="1" scenarios="1"/>
  <mergeCells count="5">
    <mergeCell ref="E4:E5"/>
    <mergeCell ref="E25:O25"/>
    <mergeCell ref="F26:G26"/>
    <mergeCell ref="H26:K26"/>
    <mergeCell ref="L26:O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N63"/>
  <sheetViews>
    <sheetView workbookViewId="0"/>
  </sheetViews>
  <sheetFormatPr baseColWidth="10" defaultRowHeight="15" x14ac:dyDescent="0.25"/>
  <cols>
    <col min="2" max="2" width="19.5703125" customWidth="1"/>
    <col min="3" max="3" width="18.28515625" customWidth="1"/>
    <col min="6" max="6" width="17.28515625" customWidth="1"/>
    <col min="8" max="8" width="15.85546875" customWidth="1"/>
    <col min="10" max="10" width="16.7109375" customWidth="1"/>
    <col min="11" max="11" width="13.7109375" customWidth="1"/>
    <col min="12" max="12" width="17" customWidth="1"/>
  </cols>
  <sheetData>
    <row r="1" spans="2:14" ht="15.75" thickBot="1" x14ac:dyDescent="0.3"/>
    <row r="2" spans="2:14" ht="15.75" thickTop="1" x14ac:dyDescent="0.25">
      <c r="B2" s="1" t="s">
        <v>453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75.75" customHeight="1" x14ac:dyDescent="0.25">
      <c r="B4" s="7" t="s">
        <v>0</v>
      </c>
      <c r="C4" s="5"/>
      <c r="D4" s="5"/>
      <c r="E4" s="186"/>
      <c r="F4" s="14" t="s">
        <v>364</v>
      </c>
      <c r="G4" s="14" t="s">
        <v>17</v>
      </c>
      <c r="H4" s="16" t="s">
        <v>365</v>
      </c>
      <c r="I4" s="16" t="s">
        <v>370</v>
      </c>
      <c r="J4" s="19" t="s">
        <v>366</v>
      </c>
      <c r="K4" s="19" t="s">
        <v>308</v>
      </c>
      <c r="L4" s="21" t="s">
        <v>367</v>
      </c>
      <c r="M4" s="21" t="s">
        <v>309</v>
      </c>
      <c r="N4" s="6"/>
    </row>
    <row r="5" spans="2:14" x14ac:dyDescent="0.25">
      <c r="B5" s="7" t="s">
        <v>362</v>
      </c>
      <c r="C5" s="17" t="s">
        <v>1</v>
      </c>
      <c r="D5" s="5"/>
      <c r="E5" s="186" t="s">
        <v>4</v>
      </c>
      <c r="F5" s="141">
        <v>15418.9</v>
      </c>
      <c r="G5" s="71">
        <v>0.14119999999999999</v>
      </c>
      <c r="H5" s="142">
        <v>13041.49</v>
      </c>
      <c r="I5" s="72">
        <v>0.1195</v>
      </c>
      <c r="J5" s="19" t="s">
        <v>18</v>
      </c>
      <c r="K5" s="73" t="s">
        <v>18</v>
      </c>
      <c r="L5" s="21" t="s">
        <v>18</v>
      </c>
      <c r="M5" s="68" t="s">
        <v>18</v>
      </c>
      <c r="N5" s="6"/>
    </row>
    <row r="6" spans="2:14" x14ac:dyDescent="0.25">
      <c r="B6" s="7"/>
      <c r="C6" s="17" t="s">
        <v>3</v>
      </c>
      <c r="D6" s="5"/>
      <c r="E6" s="186" t="s">
        <v>6</v>
      </c>
      <c r="F6" s="141">
        <v>11400.47</v>
      </c>
      <c r="G6" s="71">
        <v>8.9899999999999994E-2</v>
      </c>
      <c r="H6" s="142">
        <v>13554.46</v>
      </c>
      <c r="I6" s="72">
        <v>0.1069</v>
      </c>
      <c r="J6" s="143">
        <v>13339.47</v>
      </c>
      <c r="K6" s="74">
        <v>0.1052</v>
      </c>
      <c r="L6" s="144">
        <v>10322.209999999999</v>
      </c>
      <c r="M6" s="75">
        <v>8.14E-2</v>
      </c>
      <c r="N6" s="6"/>
    </row>
    <row r="7" spans="2:14" x14ac:dyDescent="0.25">
      <c r="B7" s="4"/>
      <c r="C7" s="5"/>
      <c r="D7" s="5"/>
      <c r="E7" s="186" t="s">
        <v>8</v>
      </c>
      <c r="F7" s="141">
        <v>16692.43</v>
      </c>
      <c r="G7" s="71">
        <v>0.1158</v>
      </c>
      <c r="H7" s="142">
        <v>22454.11</v>
      </c>
      <c r="I7" s="72">
        <v>0.15579999999999999</v>
      </c>
      <c r="J7" s="143">
        <v>19887.009999999998</v>
      </c>
      <c r="K7" s="74">
        <v>0.13800000000000001</v>
      </c>
      <c r="L7" s="144">
        <v>14417.42</v>
      </c>
      <c r="M7" s="75">
        <v>0.1</v>
      </c>
      <c r="N7" s="6"/>
    </row>
    <row r="8" spans="2:14" ht="15" customHeight="1" x14ac:dyDescent="0.25">
      <c r="B8" s="7" t="s">
        <v>363</v>
      </c>
      <c r="C8" s="17" t="s">
        <v>5</v>
      </c>
      <c r="D8" s="5"/>
      <c r="E8" s="5"/>
      <c r="F8" s="5"/>
      <c r="G8" s="5"/>
      <c r="H8" s="5"/>
      <c r="I8" s="5"/>
      <c r="J8" s="206" t="s">
        <v>368</v>
      </c>
      <c r="K8" s="206"/>
      <c r="L8" s="206"/>
      <c r="M8" s="206"/>
      <c r="N8" s="6"/>
    </row>
    <row r="9" spans="2:14" ht="15" customHeight="1" x14ac:dyDescent="0.25">
      <c r="B9" s="7"/>
      <c r="C9" s="17" t="s">
        <v>7</v>
      </c>
      <c r="D9" s="5"/>
      <c r="E9" s="5"/>
      <c r="F9" s="5"/>
      <c r="G9" s="5"/>
      <c r="H9" s="5"/>
      <c r="I9" s="5"/>
      <c r="J9" s="207"/>
      <c r="K9" s="207"/>
      <c r="L9" s="207"/>
      <c r="M9" s="207"/>
      <c r="N9" s="6"/>
    </row>
    <row r="10" spans="2:14" x14ac:dyDescent="0.25">
      <c r="B10" s="7"/>
      <c r="C10" s="17" t="s">
        <v>9</v>
      </c>
      <c r="D10" s="5"/>
      <c r="E10" s="5"/>
      <c r="F10" s="5"/>
      <c r="G10" s="5"/>
      <c r="H10" s="5"/>
      <c r="I10" s="5"/>
      <c r="J10" s="207"/>
      <c r="K10" s="207"/>
      <c r="L10" s="207"/>
      <c r="M10" s="207"/>
      <c r="N10" s="6"/>
    </row>
    <row r="11" spans="2:14" x14ac:dyDescent="0.25">
      <c r="B11" s="7"/>
      <c r="C11" s="17" t="s">
        <v>10</v>
      </c>
      <c r="D11" s="5"/>
      <c r="E11" s="5"/>
      <c r="F11" s="5"/>
      <c r="G11" s="5"/>
      <c r="H11" s="5"/>
      <c r="I11" s="5"/>
      <c r="J11" s="207"/>
      <c r="K11" s="207"/>
      <c r="L11" s="207"/>
      <c r="M11" s="207"/>
      <c r="N11" s="6"/>
    </row>
    <row r="12" spans="2:14" x14ac:dyDescent="0.25">
      <c r="B12" s="7"/>
      <c r="C12" s="17" t="s">
        <v>11</v>
      </c>
      <c r="D12" s="5"/>
      <c r="E12" s="5"/>
      <c r="F12" s="5"/>
      <c r="G12" s="5"/>
      <c r="H12" s="5"/>
      <c r="I12" s="5"/>
      <c r="J12" s="207"/>
      <c r="K12" s="207"/>
      <c r="L12" s="207"/>
      <c r="M12" s="207"/>
      <c r="N12" s="6"/>
    </row>
    <row r="13" spans="2:14" ht="15" customHeight="1" x14ac:dyDescent="0.25">
      <c r="B13" s="7"/>
      <c r="C13" s="17" t="s">
        <v>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4" x14ac:dyDescent="0.25">
      <c r="B14" s="7"/>
      <c r="C14" s="17" t="s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2:14" x14ac:dyDescent="0.25">
      <c r="B15" s="7"/>
      <c r="C15" s="17" t="s">
        <v>14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2:14" x14ac:dyDescent="0.25">
      <c r="B16" s="7"/>
      <c r="C16" s="17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2:14" x14ac:dyDescent="0.25">
      <c r="B17" s="4"/>
      <c r="C17" s="17" t="s">
        <v>16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2:14" x14ac:dyDescent="0.2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2:14" x14ac:dyDescent="0.25">
      <c r="B19" s="7" t="s">
        <v>371</v>
      </c>
      <c r="C19" s="18" t="s">
        <v>19</v>
      </c>
      <c r="D19" s="54"/>
      <c r="E19" s="54"/>
      <c r="F19" s="54"/>
      <c r="G19" s="54"/>
      <c r="H19" s="5"/>
      <c r="I19" s="5"/>
      <c r="J19" s="5"/>
      <c r="K19" s="5"/>
      <c r="L19" s="5"/>
      <c r="M19" s="5"/>
      <c r="N19" s="6"/>
    </row>
    <row r="20" spans="2:14" x14ac:dyDescent="0.25">
      <c r="B20" s="4"/>
      <c r="C20" s="5"/>
      <c r="D20" s="54"/>
      <c r="E20" s="54"/>
      <c r="F20" s="54"/>
      <c r="G20" s="54"/>
      <c r="H20" s="5"/>
      <c r="I20" s="5"/>
      <c r="J20" s="5"/>
      <c r="K20" s="5"/>
      <c r="L20" s="5"/>
      <c r="M20" s="5"/>
      <c r="N20" s="6"/>
    </row>
    <row r="21" spans="2:14" x14ac:dyDescent="0.2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2:14" x14ac:dyDescent="0.25">
      <c r="B22" s="7" t="s">
        <v>103</v>
      </c>
      <c r="C22" s="24" t="s">
        <v>104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2:14" x14ac:dyDescent="0.2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2:14" x14ac:dyDescent="0.2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2:14" x14ac:dyDescent="0.2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2:14" x14ac:dyDescent="0.2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2:14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2:14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 ht="15.75" thickBot="1" x14ac:dyDescent="0.3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2:14" ht="15.75" thickTop="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25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2:14" x14ac:dyDescent="0.25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3:14" x14ac:dyDescent="0.25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3:14" x14ac:dyDescent="0.25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3:14" x14ac:dyDescent="0.25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3:14" x14ac:dyDescent="0.25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3:14" x14ac:dyDescent="0.25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3:14" x14ac:dyDescent="0.25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3:14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3:14" x14ac:dyDescent="0.25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3:14" x14ac:dyDescent="0.25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3:14" x14ac:dyDescent="0.25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3:14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3:14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3:14" x14ac:dyDescent="0.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3:14" x14ac:dyDescent="0.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3:14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3:14" x14ac:dyDescent="0.25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3:14" x14ac:dyDescent="0.25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3:14" x14ac:dyDescent="0.2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3:14" x14ac:dyDescent="0.2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3:14" x14ac:dyDescent="0.2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3:14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3:14" x14ac:dyDescent="0.2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3:14" x14ac:dyDescent="0.2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3:14" x14ac:dyDescent="0.2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3:14" x14ac:dyDescent="0.2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3:14" x14ac:dyDescent="0.2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3:14" x14ac:dyDescent="0.2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3:14" x14ac:dyDescent="0.2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3:14" x14ac:dyDescent="0.2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3:14" x14ac:dyDescent="0.2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3:14" x14ac:dyDescent="0.2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</sheetData>
  <sheetProtection password="C69F" sheet="1" objects="1" scenarios="1"/>
  <mergeCells count="1">
    <mergeCell ref="J8:M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N39"/>
  <sheetViews>
    <sheetView workbookViewId="0">
      <selection activeCell="F7" sqref="F7"/>
    </sheetView>
  </sheetViews>
  <sheetFormatPr baseColWidth="10" defaultRowHeight="15" x14ac:dyDescent="0.25"/>
  <cols>
    <col min="2" max="2" width="23.28515625" customWidth="1"/>
    <col min="3" max="3" width="12.28515625" customWidth="1"/>
    <col min="5" max="5" width="12.42578125" customWidth="1"/>
    <col min="7" max="7" width="15.42578125" customWidth="1"/>
    <col min="8" max="8" width="15.28515625" customWidth="1"/>
  </cols>
  <sheetData>
    <row r="1" spans="2:9" ht="15.75" thickBot="1" x14ac:dyDescent="0.3"/>
    <row r="2" spans="2:9" ht="15.75" thickTop="1" x14ac:dyDescent="0.25">
      <c r="B2" s="1" t="s">
        <v>454</v>
      </c>
      <c r="C2" s="2"/>
      <c r="D2" s="2"/>
      <c r="E2" s="2"/>
      <c r="F2" s="2"/>
      <c r="G2" s="2"/>
      <c r="H2" s="2"/>
      <c r="I2" s="3"/>
    </row>
    <row r="3" spans="2:9" x14ac:dyDescent="0.25">
      <c r="B3" s="4"/>
      <c r="C3" s="5"/>
      <c r="D3" s="5"/>
      <c r="E3" s="5"/>
      <c r="F3" s="5"/>
      <c r="G3" s="5"/>
      <c r="H3" s="5"/>
      <c r="I3" s="6"/>
    </row>
    <row r="4" spans="2:9" ht="45" x14ac:dyDescent="0.25">
      <c r="B4" s="4"/>
      <c r="C4" s="5"/>
      <c r="D4" s="5"/>
      <c r="E4" s="13"/>
      <c r="F4" s="14" t="s">
        <v>17</v>
      </c>
      <c r="G4" s="53" t="s">
        <v>355</v>
      </c>
      <c r="H4" s="53" t="s">
        <v>356</v>
      </c>
      <c r="I4" s="6"/>
    </row>
    <row r="5" spans="2:9" x14ac:dyDescent="0.25">
      <c r="B5" s="7" t="s">
        <v>0</v>
      </c>
      <c r="C5" s="17" t="s">
        <v>1</v>
      </c>
      <c r="D5" s="5"/>
      <c r="E5" s="83" t="s">
        <v>4</v>
      </c>
      <c r="F5" s="71">
        <v>0.14119999999999999</v>
      </c>
      <c r="G5" s="71">
        <v>9.9699999999999997E-2</v>
      </c>
      <c r="H5" s="71">
        <v>9.6799999999999997E-2</v>
      </c>
      <c r="I5" s="6"/>
    </row>
    <row r="6" spans="2:9" x14ac:dyDescent="0.25">
      <c r="B6" s="7"/>
      <c r="C6" s="17" t="s">
        <v>3</v>
      </c>
      <c r="D6" s="5"/>
      <c r="E6" s="83" t="s">
        <v>6</v>
      </c>
      <c r="F6" s="71">
        <v>8.9899999999999994E-2</v>
      </c>
      <c r="G6" s="71">
        <v>6.3799999999999996E-2</v>
      </c>
      <c r="H6" s="71">
        <v>6.1199999999999997E-2</v>
      </c>
      <c r="I6" s="6"/>
    </row>
    <row r="7" spans="2:9" x14ac:dyDescent="0.25">
      <c r="B7" s="7"/>
      <c r="C7" s="17"/>
      <c r="D7" s="5"/>
      <c r="E7" s="83" t="s">
        <v>8</v>
      </c>
      <c r="F7" s="71">
        <v>0.1158</v>
      </c>
      <c r="G7" s="71">
        <v>8.5099999999999995E-2</v>
      </c>
      <c r="H7" s="71">
        <v>7.9799999999999996E-2</v>
      </c>
      <c r="I7" s="6"/>
    </row>
    <row r="8" spans="2:9" x14ac:dyDescent="0.25">
      <c r="B8" s="7"/>
      <c r="C8" s="17"/>
      <c r="D8" s="5"/>
      <c r="E8" s="5"/>
      <c r="F8" s="5"/>
      <c r="G8" s="5"/>
      <c r="H8" s="5"/>
      <c r="I8" s="6"/>
    </row>
    <row r="9" spans="2:9" x14ac:dyDescent="0.25">
      <c r="B9" s="7"/>
      <c r="C9" s="17"/>
      <c r="D9" s="5"/>
      <c r="E9" s="5"/>
      <c r="F9" s="5"/>
      <c r="G9" s="5"/>
      <c r="H9" s="5"/>
      <c r="I9" s="6"/>
    </row>
    <row r="10" spans="2:9" x14ac:dyDescent="0.25">
      <c r="B10" s="7" t="s">
        <v>103</v>
      </c>
      <c r="C10" s="24" t="s">
        <v>104</v>
      </c>
      <c r="D10" s="5"/>
      <c r="E10" s="5"/>
      <c r="F10" s="5"/>
      <c r="G10" s="5"/>
      <c r="H10" s="5"/>
      <c r="I10" s="6"/>
    </row>
    <row r="11" spans="2:9" x14ac:dyDescent="0.25">
      <c r="B11" s="7"/>
      <c r="C11" s="17"/>
      <c r="D11" s="5"/>
      <c r="E11" s="5"/>
      <c r="F11" s="5"/>
      <c r="G11" s="5"/>
      <c r="H11" s="5"/>
      <c r="I11" s="6"/>
    </row>
    <row r="12" spans="2:9" x14ac:dyDescent="0.25">
      <c r="B12" s="7"/>
      <c r="C12" s="17"/>
      <c r="D12" s="5"/>
      <c r="E12" s="5"/>
      <c r="F12" s="5"/>
      <c r="G12" s="5"/>
      <c r="H12" s="5"/>
      <c r="I12" s="6"/>
    </row>
    <row r="13" spans="2:9" x14ac:dyDescent="0.25">
      <c r="B13" s="7"/>
      <c r="C13" s="17"/>
      <c r="D13" s="5"/>
      <c r="E13" s="5"/>
      <c r="F13" s="5"/>
      <c r="G13" s="5"/>
      <c r="H13" s="5"/>
      <c r="I13" s="6"/>
    </row>
    <row r="14" spans="2:9" x14ac:dyDescent="0.25">
      <c r="B14" s="7"/>
      <c r="C14" s="17"/>
      <c r="D14" s="5"/>
      <c r="E14" s="5"/>
      <c r="F14" s="5"/>
      <c r="G14" s="5"/>
      <c r="H14" s="5"/>
      <c r="I14" s="6"/>
    </row>
    <row r="15" spans="2:9" x14ac:dyDescent="0.25">
      <c r="B15" s="4"/>
      <c r="C15" s="5"/>
      <c r="D15" s="5"/>
      <c r="E15" s="5"/>
      <c r="F15" s="5"/>
      <c r="G15" s="5"/>
      <c r="H15" s="5"/>
      <c r="I15" s="6"/>
    </row>
    <row r="16" spans="2:9" x14ac:dyDescent="0.25">
      <c r="B16" s="7"/>
      <c r="C16" s="17"/>
      <c r="D16" s="5"/>
      <c r="E16" s="5"/>
      <c r="F16" s="5"/>
      <c r="G16" s="5"/>
      <c r="H16" s="5"/>
      <c r="I16" s="6"/>
    </row>
    <row r="17" spans="2:14" x14ac:dyDescent="0.25">
      <c r="B17" s="4"/>
      <c r="C17" s="18"/>
      <c r="D17" s="5"/>
      <c r="E17" s="5"/>
      <c r="F17" s="5"/>
      <c r="G17" s="5"/>
      <c r="H17" s="5"/>
      <c r="I17" s="6"/>
    </row>
    <row r="18" spans="2:14" x14ac:dyDescent="0.25">
      <c r="B18" s="4"/>
      <c r="C18" s="5"/>
      <c r="D18" s="5"/>
      <c r="E18" s="5"/>
      <c r="F18" s="5"/>
      <c r="G18" s="5"/>
      <c r="H18" s="5"/>
      <c r="I18" s="6"/>
    </row>
    <row r="19" spans="2:14" ht="15.75" thickBot="1" x14ac:dyDescent="0.3">
      <c r="B19" s="10"/>
      <c r="C19" s="11"/>
      <c r="D19" s="11"/>
      <c r="E19" s="11"/>
      <c r="F19" s="11"/>
      <c r="G19" s="11"/>
      <c r="H19" s="11"/>
      <c r="I19" s="12"/>
    </row>
    <row r="20" spans="2:14" ht="16.5" thickTop="1" thickBot="1" x14ac:dyDescent="0.3">
      <c r="B20" s="5"/>
      <c r="C20" s="5"/>
      <c r="D20" s="5"/>
      <c r="E20" s="5"/>
      <c r="F20" s="5"/>
      <c r="G20" s="5"/>
      <c r="H20" s="5"/>
      <c r="I20" s="5"/>
    </row>
    <row r="21" spans="2:14" ht="15.75" thickTop="1" x14ac:dyDescent="0.25">
      <c r="B21" s="1" t="s">
        <v>485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2:14" x14ac:dyDescent="0.2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2:14" ht="60" x14ac:dyDescent="0.25">
      <c r="B23" s="7" t="s">
        <v>190</v>
      </c>
      <c r="C23" s="8"/>
      <c r="D23" s="62"/>
      <c r="E23" s="34"/>
      <c r="F23" s="84" t="s">
        <v>187</v>
      </c>
      <c r="G23" s="84" t="s">
        <v>188</v>
      </c>
      <c r="H23" s="84" t="s">
        <v>189</v>
      </c>
      <c r="I23" s="5"/>
      <c r="J23" s="5"/>
      <c r="K23" s="5"/>
      <c r="L23" s="5"/>
      <c r="M23" s="5"/>
      <c r="N23" s="6"/>
    </row>
    <row r="24" spans="2:14" x14ac:dyDescent="0.25">
      <c r="B24" s="7" t="s">
        <v>191</v>
      </c>
      <c r="C24" s="8" t="s">
        <v>192</v>
      </c>
      <c r="D24" s="5"/>
      <c r="E24" s="79">
        <v>2007</v>
      </c>
      <c r="F24" s="80">
        <v>6.1800000000000001E-2</v>
      </c>
      <c r="G24" s="80">
        <v>0.1953</v>
      </c>
      <c r="H24" s="80">
        <v>0.7429</v>
      </c>
      <c r="I24" s="5"/>
      <c r="J24" s="5"/>
      <c r="K24" s="5"/>
      <c r="L24" s="5"/>
      <c r="M24" s="5"/>
      <c r="N24" s="6"/>
    </row>
    <row r="25" spans="2:14" x14ac:dyDescent="0.25">
      <c r="B25" s="7"/>
      <c r="C25" s="8" t="s">
        <v>193</v>
      </c>
      <c r="D25" s="5"/>
      <c r="E25" s="79">
        <v>2008</v>
      </c>
      <c r="F25" s="80">
        <v>7.9699999999999993E-2</v>
      </c>
      <c r="G25" s="80">
        <v>0.23369999999999999</v>
      </c>
      <c r="H25" s="80">
        <v>0.6865</v>
      </c>
      <c r="I25" s="5"/>
      <c r="J25" s="5"/>
      <c r="K25" s="5"/>
      <c r="L25" s="5"/>
      <c r="M25" s="5"/>
      <c r="N25" s="6"/>
    </row>
    <row r="26" spans="2:14" x14ac:dyDescent="0.25">
      <c r="B26" s="7"/>
      <c r="C26" s="8" t="s">
        <v>194</v>
      </c>
      <c r="D26" s="5"/>
      <c r="E26" s="79">
        <v>2009</v>
      </c>
      <c r="F26" s="80">
        <v>9.9400000000000002E-2</v>
      </c>
      <c r="G26" s="80">
        <v>0.26669999999999999</v>
      </c>
      <c r="H26" s="80">
        <v>0.63390000000000002</v>
      </c>
      <c r="I26" s="5"/>
      <c r="J26" s="5"/>
      <c r="K26" s="5"/>
      <c r="L26" s="5"/>
      <c r="M26" s="5"/>
      <c r="N26" s="6"/>
    </row>
    <row r="27" spans="2:14" x14ac:dyDescent="0.25">
      <c r="B27" s="7"/>
      <c r="C27" s="8"/>
      <c r="D27" s="5"/>
      <c r="E27" s="79">
        <v>2010</v>
      </c>
      <c r="F27" s="80">
        <v>0.1011</v>
      </c>
      <c r="G27" s="80">
        <v>0.29370000000000002</v>
      </c>
      <c r="H27" s="80">
        <v>0.60519999999999996</v>
      </c>
      <c r="I27" s="5"/>
      <c r="J27" s="5"/>
      <c r="K27" s="5"/>
      <c r="L27" s="5"/>
      <c r="M27" s="5"/>
      <c r="N27" s="6"/>
    </row>
    <row r="28" spans="2:14" x14ac:dyDescent="0.25">
      <c r="B28" s="7" t="s">
        <v>195</v>
      </c>
      <c r="C28" s="8" t="s">
        <v>196</v>
      </c>
      <c r="D28" s="62"/>
      <c r="E28" s="82" t="s">
        <v>369</v>
      </c>
      <c r="F28" s="80">
        <v>0.1409</v>
      </c>
      <c r="G28" s="80">
        <v>0.2596</v>
      </c>
      <c r="H28" s="80">
        <v>0.59950000000000003</v>
      </c>
      <c r="I28" s="5"/>
      <c r="J28" s="5"/>
      <c r="K28" s="5"/>
      <c r="L28" s="5"/>
      <c r="M28" s="5"/>
      <c r="N28" s="6"/>
    </row>
    <row r="29" spans="2:14" x14ac:dyDescent="0.25">
      <c r="B29" s="7"/>
      <c r="C29" s="8" t="s">
        <v>197</v>
      </c>
      <c r="D29" s="5"/>
      <c r="I29" s="5"/>
      <c r="J29" s="5"/>
      <c r="K29" s="5"/>
      <c r="L29" s="5"/>
      <c r="M29" s="5"/>
      <c r="N29" s="6"/>
    </row>
    <row r="30" spans="2:14" ht="15" customHeight="1" x14ac:dyDescent="0.25">
      <c r="B30" s="7"/>
      <c r="C30" s="8" t="s">
        <v>198</v>
      </c>
      <c r="D30" s="5"/>
      <c r="E30" s="207" t="s">
        <v>427</v>
      </c>
      <c r="F30" s="207"/>
      <c r="G30" s="207"/>
      <c r="H30" s="207"/>
      <c r="I30" s="5"/>
      <c r="J30" s="5"/>
      <c r="K30" s="5"/>
      <c r="L30" s="5"/>
      <c r="M30" s="5"/>
      <c r="N30" s="6"/>
    </row>
    <row r="31" spans="2:14" x14ac:dyDescent="0.25">
      <c r="B31" s="7"/>
      <c r="C31" s="8" t="s">
        <v>199</v>
      </c>
      <c r="D31" s="5"/>
      <c r="E31" s="207"/>
      <c r="F31" s="207"/>
      <c r="G31" s="207"/>
      <c r="H31" s="207"/>
      <c r="I31" s="5"/>
      <c r="J31" s="5"/>
      <c r="K31" s="5"/>
      <c r="L31" s="5"/>
      <c r="M31" s="5"/>
      <c r="N31" s="6"/>
    </row>
    <row r="32" spans="2:14" x14ac:dyDescent="0.25">
      <c r="B32" s="7"/>
      <c r="C32" s="5"/>
      <c r="D32" s="5"/>
      <c r="E32" s="207"/>
      <c r="F32" s="207"/>
      <c r="G32" s="207"/>
      <c r="H32" s="207"/>
      <c r="I32" s="5"/>
      <c r="J32" s="5"/>
      <c r="K32" s="5"/>
      <c r="L32" s="5"/>
      <c r="M32" s="5"/>
      <c r="N32" s="6"/>
    </row>
    <row r="33" spans="2:14" x14ac:dyDescent="0.25">
      <c r="B33" s="7" t="s">
        <v>103</v>
      </c>
      <c r="C33" s="24" t="s">
        <v>106</v>
      </c>
      <c r="D33" s="5"/>
      <c r="E33" s="207"/>
      <c r="F33" s="207"/>
      <c r="G33" s="207"/>
      <c r="H33" s="207"/>
      <c r="I33" s="5"/>
      <c r="J33" s="5"/>
      <c r="K33" s="5"/>
      <c r="L33" s="5"/>
      <c r="M33" s="5"/>
      <c r="N33" s="6"/>
    </row>
    <row r="34" spans="2:14" x14ac:dyDescent="0.25">
      <c r="B34" s="4"/>
      <c r="C34" s="5"/>
      <c r="D34" s="5"/>
      <c r="E34" s="207"/>
      <c r="F34" s="207"/>
      <c r="G34" s="207"/>
      <c r="H34" s="207"/>
      <c r="I34" s="5"/>
      <c r="J34" s="5"/>
      <c r="K34" s="5"/>
      <c r="L34" s="5"/>
      <c r="M34" s="5"/>
      <c r="N34" s="6"/>
    </row>
    <row r="35" spans="2:14" x14ac:dyDescent="0.25">
      <c r="B35" s="7"/>
      <c r="C35" s="5"/>
      <c r="D35" s="5"/>
      <c r="E35" s="207"/>
      <c r="F35" s="207"/>
      <c r="G35" s="207"/>
      <c r="H35" s="207"/>
      <c r="I35" s="5"/>
      <c r="J35" s="5"/>
      <c r="K35" s="5"/>
      <c r="L35" s="5"/>
      <c r="M35" s="5"/>
      <c r="N35" s="6"/>
    </row>
    <row r="36" spans="2:14" ht="15" customHeight="1" x14ac:dyDescent="0.25">
      <c r="B36" s="4"/>
      <c r="C36" s="5"/>
      <c r="D36" s="5"/>
      <c r="E36" s="207"/>
      <c r="F36" s="207"/>
      <c r="G36" s="207"/>
      <c r="H36" s="207"/>
      <c r="I36" s="5"/>
      <c r="J36" s="5"/>
      <c r="K36" s="5"/>
      <c r="L36" s="5"/>
      <c r="M36" s="5"/>
      <c r="N36" s="6"/>
    </row>
    <row r="37" spans="2:14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2:14" ht="15" customHeight="1" thickBot="1" x14ac:dyDescent="0.3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2"/>
    </row>
    <row r="39" spans="2:14" ht="15.75" thickTop="1" x14ac:dyDescent="0.25"/>
  </sheetData>
  <sheetProtection password="C69F" sheet="1" objects="1" scenarios="1"/>
  <mergeCells count="1">
    <mergeCell ref="E30:H3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25"/>
  <sheetViews>
    <sheetView workbookViewId="0"/>
  </sheetViews>
  <sheetFormatPr baseColWidth="10" defaultRowHeight="15" x14ac:dyDescent="0.25"/>
  <cols>
    <col min="2" max="2" width="19" customWidth="1"/>
    <col min="3" max="3" width="10.7109375" customWidth="1"/>
    <col min="7" max="7" width="14.28515625" customWidth="1"/>
    <col min="8" max="8" width="14" customWidth="1"/>
    <col min="9" max="9" width="14.42578125" customWidth="1"/>
  </cols>
  <sheetData>
    <row r="1" spans="2:10" ht="15.75" thickBot="1" x14ac:dyDescent="0.3"/>
    <row r="2" spans="2:10" ht="15.75" thickTop="1" x14ac:dyDescent="0.25">
      <c r="B2" s="1" t="s">
        <v>455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5"/>
      <c r="D3" s="5"/>
      <c r="E3" s="5"/>
      <c r="F3" s="5"/>
      <c r="G3" s="5"/>
      <c r="H3" s="5"/>
      <c r="I3" s="5"/>
      <c r="J3" s="6"/>
    </row>
    <row r="4" spans="2:10" ht="65.25" customHeight="1" x14ac:dyDescent="0.25">
      <c r="B4" s="7" t="s">
        <v>0</v>
      </c>
      <c r="C4" s="5"/>
      <c r="D4" s="5"/>
      <c r="E4" s="15"/>
      <c r="F4" s="16" t="s">
        <v>370</v>
      </c>
      <c r="G4" s="16" t="s">
        <v>357</v>
      </c>
      <c r="H4" s="16" t="s">
        <v>358</v>
      </c>
      <c r="I4" s="16" t="s">
        <v>359</v>
      </c>
      <c r="J4" s="6"/>
    </row>
    <row r="5" spans="2:10" x14ac:dyDescent="0.25">
      <c r="B5" s="7" t="s">
        <v>363</v>
      </c>
      <c r="C5" s="17" t="s">
        <v>5</v>
      </c>
      <c r="D5" s="5"/>
      <c r="E5" s="85" t="s">
        <v>4</v>
      </c>
      <c r="F5" s="72">
        <v>0.1195</v>
      </c>
      <c r="G5" s="85" t="s">
        <v>18</v>
      </c>
      <c r="H5" s="85" t="s">
        <v>18</v>
      </c>
      <c r="I5" s="85" t="s">
        <v>18</v>
      </c>
      <c r="J5" s="6"/>
    </row>
    <row r="6" spans="2:10" x14ac:dyDescent="0.25">
      <c r="B6" s="7"/>
      <c r="C6" s="17" t="s">
        <v>7</v>
      </c>
      <c r="D6" s="5"/>
      <c r="E6" s="85" t="s">
        <v>6</v>
      </c>
      <c r="F6" s="72">
        <v>0.1069</v>
      </c>
      <c r="G6" s="72">
        <v>5.1299999999999998E-2</v>
      </c>
      <c r="H6" s="72">
        <v>4.0500000000000001E-2</v>
      </c>
      <c r="I6" s="72">
        <v>7.0599999999999996E-2</v>
      </c>
      <c r="J6" s="6"/>
    </row>
    <row r="7" spans="2:10" x14ac:dyDescent="0.25">
      <c r="B7" s="7"/>
      <c r="C7" s="17" t="s">
        <v>9</v>
      </c>
      <c r="D7" s="5"/>
      <c r="E7" s="85" t="s">
        <v>8</v>
      </c>
      <c r="F7" s="72">
        <v>0.15579999999999999</v>
      </c>
      <c r="G7" s="72">
        <v>7.0499999999999993E-2</v>
      </c>
      <c r="H7" s="72">
        <v>7.4499999999999997E-2</v>
      </c>
      <c r="I7" s="72">
        <v>9.9400000000000002E-2</v>
      </c>
      <c r="J7" s="6"/>
    </row>
    <row r="8" spans="2:10" x14ac:dyDescent="0.25">
      <c r="B8" s="4"/>
      <c r="C8" s="5"/>
      <c r="D8" s="5"/>
      <c r="E8" s="206" t="s">
        <v>428</v>
      </c>
      <c r="F8" s="206"/>
      <c r="G8" s="206"/>
      <c r="H8" s="206"/>
      <c r="I8" s="206"/>
      <c r="J8" s="6"/>
    </row>
    <row r="9" spans="2:10" ht="15" customHeight="1" x14ac:dyDescent="0.25">
      <c r="B9" s="7" t="s">
        <v>371</v>
      </c>
      <c r="C9" s="18" t="s">
        <v>19</v>
      </c>
      <c r="D9" s="5"/>
      <c r="E9" s="207"/>
      <c r="F9" s="207"/>
      <c r="G9" s="207"/>
      <c r="H9" s="207"/>
      <c r="I9" s="207"/>
      <c r="J9" s="6"/>
    </row>
    <row r="10" spans="2:10" x14ac:dyDescent="0.25">
      <c r="B10" s="4"/>
      <c r="C10" s="5"/>
      <c r="D10" s="5"/>
      <c r="E10" s="207"/>
      <c r="F10" s="207"/>
      <c r="G10" s="207"/>
      <c r="H10" s="207"/>
      <c r="I10" s="207"/>
      <c r="J10" s="6"/>
    </row>
    <row r="11" spans="2:10" x14ac:dyDescent="0.25">
      <c r="B11" s="7" t="s">
        <v>103</v>
      </c>
      <c r="C11" s="24" t="s">
        <v>104</v>
      </c>
      <c r="D11" s="5"/>
      <c r="E11" s="5"/>
      <c r="F11" s="5"/>
      <c r="G11" s="5"/>
      <c r="H11" s="5"/>
      <c r="I11" s="5"/>
      <c r="J11" s="6"/>
    </row>
    <row r="12" spans="2:10" x14ac:dyDescent="0.25">
      <c r="B12" s="4"/>
      <c r="C12" s="5"/>
      <c r="D12" s="5"/>
      <c r="E12" s="5"/>
      <c r="F12" s="5"/>
      <c r="G12" s="5"/>
      <c r="H12" s="5"/>
      <c r="I12" s="5"/>
      <c r="J12" s="6"/>
    </row>
    <row r="13" spans="2:10" x14ac:dyDescent="0.25">
      <c r="B13" s="4"/>
      <c r="C13" s="5"/>
      <c r="D13" s="5"/>
      <c r="E13" s="5"/>
      <c r="F13" s="5"/>
      <c r="G13" s="5"/>
      <c r="H13" s="5"/>
      <c r="I13" s="5"/>
      <c r="J13" s="6"/>
    </row>
    <row r="14" spans="2:10" x14ac:dyDescent="0.25">
      <c r="B14" s="4"/>
      <c r="C14" s="5"/>
      <c r="D14" s="5"/>
      <c r="E14" s="5"/>
      <c r="F14" s="5"/>
      <c r="G14" s="5"/>
      <c r="H14" s="5"/>
      <c r="I14" s="5"/>
      <c r="J14" s="6"/>
    </row>
    <row r="15" spans="2:10" x14ac:dyDescent="0.25">
      <c r="B15" s="4"/>
      <c r="C15" s="5"/>
      <c r="D15" s="5"/>
      <c r="E15" s="5"/>
      <c r="F15" s="5"/>
      <c r="G15" s="5"/>
      <c r="H15" s="5"/>
      <c r="I15" s="5"/>
      <c r="J15" s="6"/>
    </row>
    <row r="16" spans="2:10" x14ac:dyDescent="0.25">
      <c r="B16" s="4"/>
      <c r="C16" s="5"/>
      <c r="D16" s="5"/>
      <c r="E16" s="5"/>
      <c r="F16" s="5"/>
      <c r="G16" s="5"/>
      <c r="H16" s="5"/>
      <c r="I16" s="5"/>
      <c r="J16" s="6"/>
    </row>
    <row r="17" spans="2:10" x14ac:dyDescent="0.25">
      <c r="B17" s="4"/>
      <c r="C17" s="5"/>
      <c r="D17" s="5"/>
      <c r="E17" s="5"/>
      <c r="F17" s="5"/>
      <c r="G17" s="5"/>
      <c r="H17" s="5"/>
      <c r="I17" s="5"/>
      <c r="J17" s="6"/>
    </row>
    <row r="18" spans="2:10" x14ac:dyDescent="0.25">
      <c r="B18" s="4"/>
      <c r="C18" s="5"/>
      <c r="D18" s="5"/>
      <c r="E18" s="5"/>
      <c r="F18" s="5"/>
      <c r="G18" s="5"/>
      <c r="H18" s="5"/>
      <c r="I18" s="5"/>
      <c r="J18" s="6"/>
    </row>
    <row r="19" spans="2:10" x14ac:dyDescent="0.25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25">
      <c r="B20" s="4"/>
      <c r="C20" s="5"/>
      <c r="D20" s="5"/>
      <c r="E20" s="5"/>
      <c r="F20" s="5"/>
      <c r="G20" s="5"/>
      <c r="H20" s="5"/>
      <c r="I20" s="5"/>
      <c r="J20" s="6"/>
    </row>
    <row r="21" spans="2:10" x14ac:dyDescent="0.25">
      <c r="B21" s="4"/>
      <c r="C21" s="5"/>
      <c r="D21" s="5"/>
      <c r="E21" s="5"/>
      <c r="F21" s="5"/>
      <c r="G21" s="5"/>
      <c r="H21" s="5"/>
      <c r="I21" s="5"/>
      <c r="J21" s="6"/>
    </row>
    <row r="22" spans="2:10" x14ac:dyDescent="0.25">
      <c r="B22" s="4"/>
      <c r="C22" s="5"/>
      <c r="D22" s="5"/>
      <c r="E22" s="5"/>
      <c r="F22" s="5"/>
      <c r="G22" s="5"/>
      <c r="H22" s="5"/>
      <c r="I22" s="5"/>
      <c r="J22" s="6"/>
    </row>
    <row r="23" spans="2:10" x14ac:dyDescent="0.25">
      <c r="B23" s="4"/>
      <c r="C23" s="5"/>
      <c r="D23" s="5"/>
      <c r="E23" s="5"/>
      <c r="F23" s="5"/>
      <c r="G23" s="5"/>
      <c r="H23" s="5"/>
      <c r="I23" s="5"/>
      <c r="J23" s="6"/>
    </row>
    <row r="24" spans="2:10" ht="15.75" thickBot="1" x14ac:dyDescent="0.3">
      <c r="B24" s="10"/>
      <c r="C24" s="11"/>
      <c r="D24" s="11"/>
      <c r="E24" s="11"/>
      <c r="F24" s="11"/>
      <c r="G24" s="11"/>
      <c r="H24" s="11"/>
      <c r="I24" s="11"/>
      <c r="J24" s="12"/>
    </row>
    <row r="25" spans="2:10" ht="15.75" thickTop="1" x14ac:dyDescent="0.25"/>
  </sheetData>
  <sheetProtection password="C69F" sheet="1" objects="1" scenarios="1"/>
  <mergeCells count="1">
    <mergeCell ref="E8:I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J26"/>
  <sheetViews>
    <sheetView workbookViewId="0"/>
  </sheetViews>
  <sheetFormatPr baseColWidth="10" defaultRowHeight="15" x14ac:dyDescent="0.25"/>
  <cols>
    <col min="2" max="2" width="18.85546875" customWidth="1"/>
    <col min="3" max="3" width="8.7109375" customWidth="1"/>
    <col min="6" max="6" width="15" customWidth="1"/>
    <col min="7" max="7" width="15.5703125" customWidth="1"/>
    <col min="8" max="8" width="18.7109375" customWidth="1"/>
    <col min="9" max="9" width="19.28515625" customWidth="1"/>
    <col min="10" max="10" width="9.28515625" customWidth="1"/>
  </cols>
  <sheetData>
    <row r="1" spans="2:10" ht="15.75" thickBot="1" x14ac:dyDescent="0.3"/>
    <row r="2" spans="2:10" ht="15.75" thickTop="1" x14ac:dyDescent="0.25">
      <c r="B2" s="1" t="s">
        <v>456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/>
      <c r="C3" s="5"/>
      <c r="D3" s="5"/>
      <c r="E3" s="5"/>
      <c r="F3" s="5"/>
      <c r="G3" s="5"/>
      <c r="H3" s="5"/>
      <c r="I3" s="5"/>
      <c r="J3" s="6"/>
    </row>
    <row r="4" spans="2:10" ht="60" x14ac:dyDescent="0.25">
      <c r="B4" s="7" t="s">
        <v>0</v>
      </c>
      <c r="C4" s="8" t="s">
        <v>10</v>
      </c>
      <c r="D4" s="5"/>
      <c r="E4" s="73"/>
      <c r="F4" s="19" t="s">
        <v>307</v>
      </c>
      <c r="G4" s="86" t="s">
        <v>372</v>
      </c>
      <c r="H4" s="86" t="s">
        <v>373</v>
      </c>
      <c r="I4" s="86" t="s">
        <v>374</v>
      </c>
      <c r="J4" s="6"/>
    </row>
    <row r="5" spans="2:10" x14ac:dyDescent="0.25">
      <c r="B5" s="7"/>
      <c r="C5" s="8" t="s">
        <v>11</v>
      </c>
      <c r="D5" s="5"/>
      <c r="E5" s="73" t="s">
        <v>4</v>
      </c>
      <c r="F5" s="73" t="s">
        <v>18</v>
      </c>
      <c r="G5" s="73" t="s">
        <v>18</v>
      </c>
      <c r="H5" s="73" t="s">
        <v>18</v>
      </c>
      <c r="I5" s="73" t="s">
        <v>18</v>
      </c>
      <c r="J5" s="6"/>
    </row>
    <row r="6" spans="2:10" x14ac:dyDescent="0.25">
      <c r="B6" s="7"/>
      <c r="C6" s="8" t="s">
        <v>12</v>
      </c>
      <c r="D6" s="5"/>
      <c r="E6" s="73" t="s">
        <v>6</v>
      </c>
      <c r="F6" s="74">
        <v>0.1052</v>
      </c>
      <c r="G6" s="74">
        <v>7.4099999999999999E-2</v>
      </c>
      <c r="H6" s="74">
        <v>7.6100000000000001E-2</v>
      </c>
      <c r="I6" s="74">
        <v>4.2099999999999999E-2</v>
      </c>
      <c r="J6" s="6"/>
    </row>
    <row r="7" spans="2:10" x14ac:dyDescent="0.25">
      <c r="B7" s="7"/>
      <c r="C7" s="8"/>
      <c r="D7" s="5"/>
      <c r="E7" s="73" t="s">
        <v>8</v>
      </c>
      <c r="F7" s="74">
        <v>0.13800000000000001</v>
      </c>
      <c r="G7" s="74">
        <v>8.1100000000000005E-2</v>
      </c>
      <c r="H7" s="74">
        <v>0.1089</v>
      </c>
      <c r="I7" s="74">
        <v>5.7099999999999998E-2</v>
      </c>
      <c r="J7" s="6"/>
    </row>
    <row r="8" spans="2:10" ht="15" customHeight="1" x14ac:dyDescent="0.25">
      <c r="B8" s="7"/>
      <c r="C8" s="8"/>
      <c r="D8" s="5"/>
      <c r="E8" s="206" t="s">
        <v>380</v>
      </c>
      <c r="F8" s="206"/>
      <c r="G8" s="206"/>
      <c r="H8" s="206"/>
      <c r="I8" s="206"/>
      <c r="J8" s="6"/>
    </row>
    <row r="9" spans="2:10" x14ac:dyDescent="0.25">
      <c r="B9" s="7"/>
      <c r="C9" s="5"/>
      <c r="D9" s="5"/>
      <c r="E9" s="207"/>
      <c r="F9" s="207"/>
      <c r="G9" s="207"/>
      <c r="H9" s="207"/>
      <c r="I9" s="207"/>
      <c r="J9" s="6"/>
    </row>
    <row r="10" spans="2:10" x14ac:dyDescent="0.25">
      <c r="B10" s="7"/>
      <c r="C10" s="5"/>
      <c r="D10" s="5"/>
      <c r="E10" s="207"/>
      <c r="F10" s="207"/>
      <c r="G10" s="207"/>
      <c r="H10" s="207"/>
      <c r="I10" s="207"/>
      <c r="J10" s="6"/>
    </row>
    <row r="11" spans="2:10" x14ac:dyDescent="0.25">
      <c r="B11" s="7" t="s">
        <v>103</v>
      </c>
      <c r="C11" s="24" t="s">
        <v>104</v>
      </c>
      <c r="D11" s="5"/>
      <c r="E11" s="5"/>
      <c r="F11" s="5"/>
      <c r="G11" s="5"/>
      <c r="H11" s="5"/>
      <c r="I11" s="5"/>
      <c r="J11" s="6"/>
    </row>
    <row r="12" spans="2:10" x14ac:dyDescent="0.25">
      <c r="B12" s="4"/>
      <c r="C12" s="5"/>
      <c r="D12" s="5"/>
      <c r="E12" s="5"/>
      <c r="F12" s="5"/>
      <c r="G12" s="5"/>
      <c r="H12" s="5"/>
      <c r="I12" s="5"/>
      <c r="J12" s="6"/>
    </row>
    <row r="13" spans="2:10" x14ac:dyDescent="0.25">
      <c r="B13" s="4"/>
      <c r="C13" s="5"/>
      <c r="D13" s="5"/>
      <c r="E13" s="5"/>
      <c r="F13" s="5"/>
      <c r="G13" s="5"/>
      <c r="H13" s="5"/>
      <c r="I13" s="5"/>
      <c r="J13" s="6"/>
    </row>
    <row r="14" spans="2:10" x14ac:dyDescent="0.25">
      <c r="B14" s="4"/>
      <c r="C14" s="5"/>
      <c r="D14" s="5"/>
      <c r="E14" s="5"/>
      <c r="F14" s="5"/>
      <c r="G14" s="5"/>
      <c r="H14" s="5"/>
      <c r="I14" s="5"/>
      <c r="J14" s="6"/>
    </row>
    <row r="15" spans="2:10" x14ac:dyDescent="0.25">
      <c r="B15" s="4"/>
      <c r="C15" s="5"/>
      <c r="D15" s="5"/>
      <c r="E15" s="5"/>
      <c r="F15" s="5"/>
      <c r="G15" s="5"/>
      <c r="H15" s="5"/>
      <c r="I15" s="5"/>
      <c r="J15" s="6"/>
    </row>
    <row r="16" spans="2:10" x14ac:dyDescent="0.25">
      <c r="B16" s="4"/>
      <c r="C16" s="5"/>
      <c r="D16" s="5"/>
      <c r="E16" s="5"/>
      <c r="F16" s="5"/>
      <c r="G16" s="5"/>
      <c r="H16" s="5"/>
      <c r="I16" s="5"/>
      <c r="J16" s="6"/>
    </row>
    <row r="17" spans="2:10" x14ac:dyDescent="0.25">
      <c r="B17" s="4"/>
      <c r="C17" s="5"/>
      <c r="D17" s="5"/>
      <c r="E17" s="5"/>
      <c r="F17" s="5"/>
      <c r="G17" s="5"/>
      <c r="H17" s="5"/>
      <c r="I17" s="5"/>
      <c r="J17" s="6"/>
    </row>
    <row r="18" spans="2:10" x14ac:dyDescent="0.25">
      <c r="B18" s="4"/>
      <c r="C18" s="5"/>
      <c r="D18" s="5"/>
      <c r="E18" s="5"/>
      <c r="F18" s="5"/>
      <c r="G18" s="5"/>
      <c r="H18" s="5"/>
      <c r="I18" s="5"/>
      <c r="J18" s="6"/>
    </row>
    <row r="19" spans="2:10" x14ac:dyDescent="0.25">
      <c r="B19" s="4"/>
      <c r="C19" s="5"/>
      <c r="D19" s="5"/>
      <c r="E19" s="5"/>
      <c r="F19" s="5"/>
      <c r="G19" s="5"/>
      <c r="H19" s="5"/>
      <c r="I19" s="5"/>
      <c r="J19" s="6"/>
    </row>
    <row r="20" spans="2:10" x14ac:dyDescent="0.25">
      <c r="B20" s="4"/>
      <c r="C20" s="5"/>
      <c r="D20" s="5"/>
      <c r="E20" s="5"/>
      <c r="F20" s="5"/>
      <c r="G20" s="5"/>
      <c r="H20" s="5"/>
      <c r="I20" s="5"/>
      <c r="J20" s="6"/>
    </row>
    <row r="21" spans="2:10" x14ac:dyDescent="0.25">
      <c r="B21" s="4"/>
      <c r="C21" s="5"/>
      <c r="D21" s="5"/>
      <c r="E21" s="5"/>
      <c r="F21" s="5"/>
      <c r="G21" s="5"/>
      <c r="H21" s="5"/>
      <c r="I21" s="5"/>
      <c r="J21" s="6"/>
    </row>
    <row r="22" spans="2:10" x14ac:dyDescent="0.25">
      <c r="B22" s="4"/>
      <c r="C22" s="5"/>
      <c r="D22" s="5"/>
      <c r="E22" s="5"/>
      <c r="F22" s="5"/>
      <c r="G22" s="5"/>
      <c r="H22" s="5"/>
      <c r="I22" s="5"/>
      <c r="J22" s="6"/>
    </row>
    <row r="23" spans="2:10" x14ac:dyDescent="0.25">
      <c r="B23" s="4"/>
      <c r="C23" s="5"/>
      <c r="D23" s="5"/>
      <c r="E23" s="5"/>
      <c r="F23" s="5"/>
      <c r="G23" s="5"/>
      <c r="H23" s="5"/>
      <c r="I23" s="5"/>
      <c r="J23" s="6"/>
    </row>
    <row r="24" spans="2:10" x14ac:dyDescent="0.25">
      <c r="B24" s="4"/>
      <c r="C24" s="5"/>
      <c r="D24" s="5"/>
      <c r="E24" s="5"/>
      <c r="F24" s="5"/>
      <c r="G24" s="5"/>
      <c r="H24" s="5"/>
      <c r="I24" s="5"/>
      <c r="J24" s="6"/>
    </row>
    <row r="25" spans="2:10" ht="9" customHeight="1" thickBot="1" x14ac:dyDescent="0.3">
      <c r="B25" s="10"/>
      <c r="C25" s="11"/>
      <c r="D25" s="11"/>
      <c r="E25" s="11"/>
      <c r="F25" s="11"/>
      <c r="G25" s="11"/>
      <c r="H25" s="11"/>
      <c r="I25" s="11"/>
      <c r="J25" s="12"/>
    </row>
    <row r="26" spans="2:10" ht="15.75" thickTop="1" x14ac:dyDescent="0.25">
      <c r="B26" s="5"/>
      <c r="C26" s="5"/>
      <c r="D26" s="5"/>
      <c r="E26" s="5"/>
      <c r="F26" s="5"/>
      <c r="G26" s="5"/>
      <c r="H26" s="5"/>
      <c r="I26" s="5"/>
      <c r="J26" s="5"/>
    </row>
  </sheetData>
  <sheetProtection password="C69F" sheet="1" objects="1" scenarios="1"/>
  <mergeCells count="1">
    <mergeCell ref="E8:I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M25"/>
  <sheetViews>
    <sheetView workbookViewId="0"/>
  </sheetViews>
  <sheetFormatPr baseColWidth="10" defaultRowHeight="15" x14ac:dyDescent="0.25"/>
  <cols>
    <col min="2" max="2" width="18.5703125" customWidth="1"/>
  </cols>
  <sheetData>
    <row r="1" spans="2:13" ht="15.75" thickBot="1" x14ac:dyDescent="0.3"/>
    <row r="2" spans="2:13" ht="15.75" thickTop="1" x14ac:dyDescent="0.25">
      <c r="B2" s="1" t="s">
        <v>457</v>
      </c>
      <c r="C2" s="2"/>
      <c r="D2" s="2"/>
      <c r="E2" s="2"/>
      <c r="F2" s="2"/>
      <c r="G2" s="2"/>
      <c r="H2" s="2"/>
      <c r="I2" s="2"/>
      <c r="J2" s="2"/>
      <c r="K2" s="3"/>
    </row>
    <row r="3" spans="2:13" x14ac:dyDescent="0.25">
      <c r="B3" s="4"/>
      <c r="C3" s="5"/>
      <c r="D3" s="5"/>
      <c r="E3" s="5"/>
      <c r="F3" s="5"/>
      <c r="G3" s="5"/>
      <c r="H3" s="5"/>
      <c r="I3" s="5"/>
      <c r="J3" s="5"/>
      <c r="K3" s="6"/>
    </row>
    <row r="4" spans="2:13" ht="45" x14ac:dyDescent="0.25">
      <c r="B4" s="7" t="s">
        <v>0</v>
      </c>
      <c r="C4" s="8" t="s">
        <v>13</v>
      </c>
      <c r="D4" s="5"/>
      <c r="E4" s="68"/>
      <c r="F4" s="21" t="s">
        <v>309</v>
      </c>
      <c r="G4" s="87" t="s">
        <v>375</v>
      </c>
      <c r="H4" s="87" t="s">
        <v>376</v>
      </c>
      <c r="I4" s="87" t="s">
        <v>377</v>
      </c>
      <c r="J4" s="87" t="s">
        <v>378</v>
      </c>
      <c r="K4" s="6"/>
      <c r="M4" s="5"/>
    </row>
    <row r="5" spans="2:13" x14ac:dyDescent="0.25">
      <c r="B5" s="7"/>
      <c r="C5" s="8" t="s">
        <v>14</v>
      </c>
      <c r="D5" s="5"/>
      <c r="E5" s="68" t="s">
        <v>4</v>
      </c>
      <c r="F5" s="68" t="s">
        <v>18</v>
      </c>
      <c r="G5" s="68" t="s">
        <v>18</v>
      </c>
      <c r="H5" s="68" t="s">
        <v>18</v>
      </c>
      <c r="I5" s="68" t="s">
        <v>18</v>
      </c>
      <c r="J5" s="68" t="s">
        <v>18</v>
      </c>
      <c r="K5" s="6"/>
      <c r="M5" s="5"/>
    </row>
    <row r="6" spans="2:13" x14ac:dyDescent="0.25">
      <c r="B6" s="7"/>
      <c r="C6" s="8" t="s">
        <v>15</v>
      </c>
      <c r="D6" s="5"/>
      <c r="E6" s="68" t="s">
        <v>6</v>
      </c>
      <c r="F6" s="75">
        <v>8.14E-2</v>
      </c>
      <c r="G6" s="75">
        <v>2.69E-2</v>
      </c>
      <c r="H6" s="75">
        <v>6.5199999999999994E-2</v>
      </c>
      <c r="I6" s="75">
        <v>2.7099999999999999E-2</v>
      </c>
      <c r="J6" s="75">
        <v>3.3500000000000002E-2</v>
      </c>
      <c r="K6" s="6"/>
      <c r="M6" s="5"/>
    </row>
    <row r="7" spans="2:13" x14ac:dyDescent="0.25">
      <c r="B7" s="7"/>
      <c r="C7" s="8" t="s">
        <v>16</v>
      </c>
      <c r="D7" s="5"/>
      <c r="E7" s="68" t="s">
        <v>8</v>
      </c>
      <c r="F7" s="75">
        <v>0.1</v>
      </c>
      <c r="G7" s="75">
        <v>3.8899999999999997E-2</v>
      </c>
      <c r="H7" s="75">
        <v>7.4700000000000003E-2</v>
      </c>
      <c r="I7" s="75">
        <v>4.4400000000000002E-2</v>
      </c>
      <c r="J7" s="75">
        <v>5.7700000000000001E-2</v>
      </c>
      <c r="K7" s="6"/>
      <c r="M7" s="5"/>
    </row>
    <row r="8" spans="2:13" x14ac:dyDescent="0.25">
      <c r="B8" s="7"/>
      <c r="C8" s="8"/>
      <c r="D8" s="5"/>
      <c r="E8" s="208" t="s">
        <v>379</v>
      </c>
      <c r="F8" s="208"/>
      <c r="G8" s="208"/>
      <c r="H8" s="208"/>
      <c r="I8" s="208"/>
      <c r="J8" s="208"/>
      <c r="K8" s="6"/>
      <c r="M8" s="5"/>
    </row>
    <row r="9" spans="2:13" x14ac:dyDescent="0.25">
      <c r="B9" s="7"/>
      <c r="C9" s="8"/>
      <c r="D9" s="5"/>
      <c r="E9" s="209"/>
      <c r="F9" s="209"/>
      <c r="G9" s="209"/>
      <c r="H9" s="209"/>
      <c r="I9" s="209"/>
      <c r="J9" s="209"/>
      <c r="K9" s="6"/>
      <c r="L9" s="5"/>
      <c r="M9" s="5"/>
    </row>
    <row r="10" spans="2:13" x14ac:dyDescent="0.25">
      <c r="B10" s="7"/>
      <c r="C10" s="8"/>
      <c r="D10" s="5"/>
      <c r="E10" s="209"/>
      <c r="F10" s="209"/>
      <c r="G10" s="209"/>
      <c r="H10" s="209"/>
      <c r="I10" s="209"/>
      <c r="J10" s="209"/>
      <c r="K10" s="6"/>
      <c r="L10" s="5"/>
      <c r="M10" s="5"/>
    </row>
    <row r="11" spans="2:13" x14ac:dyDescent="0.25">
      <c r="B11" s="7"/>
      <c r="C11" s="8"/>
      <c r="D11" s="5"/>
      <c r="E11" s="5"/>
      <c r="F11" s="5"/>
      <c r="G11" s="5"/>
      <c r="H11" s="5"/>
      <c r="I11" s="5"/>
      <c r="J11" s="5"/>
      <c r="K11" s="6"/>
      <c r="L11" s="5"/>
      <c r="M11" s="5"/>
    </row>
    <row r="12" spans="2:13" x14ac:dyDescent="0.25">
      <c r="B12" s="7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</row>
    <row r="13" spans="2:13" x14ac:dyDescent="0.25">
      <c r="B13" s="7" t="s">
        <v>103</v>
      </c>
      <c r="C13" s="24" t="s">
        <v>104</v>
      </c>
      <c r="D13" s="5"/>
      <c r="E13" s="5"/>
      <c r="F13" s="5"/>
      <c r="G13" s="5"/>
      <c r="H13" s="5"/>
      <c r="I13" s="5"/>
      <c r="J13" s="5"/>
      <c r="K13" s="6"/>
      <c r="L13" s="5"/>
      <c r="M13" s="5"/>
    </row>
    <row r="14" spans="2:13" x14ac:dyDescent="0.25">
      <c r="B14" s="7"/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</row>
    <row r="15" spans="2:13" x14ac:dyDescent="0.25">
      <c r="B15" s="7"/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</row>
    <row r="16" spans="2:13" x14ac:dyDescent="0.25">
      <c r="B16" s="4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</row>
    <row r="17" spans="2:13" x14ac:dyDescent="0.25">
      <c r="B17" s="4"/>
      <c r="C17" s="5"/>
      <c r="D17" s="5"/>
      <c r="E17" s="5"/>
      <c r="F17" s="5"/>
      <c r="G17" s="5"/>
      <c r="H17" s="5"/>
      <c r="I17" s="5"/>
      <c r="J17" s="5"/>
      <c r="K17" s="6"/>
      <c r="L17" s="5"/>
      <c r="M17" s="5"/>
    </row>
    <row r="18" spans="2:13" x14ac:dyDescent="0.25">
      <c r="B18" s="4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</row>
    <row r="19" spans="2:13" x14ac:dyDescent="0.25">
      <c r="B19" s="4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</row>
    <row r="20" spans="2:13" x14ac:dyDescent="0.25">
      <c r="B20" s="4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</row>
    <row r="21" spans="2:13" x14ac:dyDescent="0.25">
      <c r="B21" s="4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</row>
    <row r="22" spans="2:13" x14ac:dyDescent="0.25">
      <c r="B22" s="4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</row>
    <row r="23" spans="2:13" x14ac:dyDescent="0.25">
      <c r="B23" s="4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</row>
    <row r="24" spans="2:13" ht="15.75" thickBot="1" x14ac:dyDescent="0.3">
      <c r="B24" s="10"/>
      <c r="C24" s="11"/>
      <c r="D24" s="11"/>
      <c r="E24" s="11"/>
      <c r="F24" s="11"/>
      <c r="G24" s="11"/>
      <c r="H24" s="11"/>
      <c r="I24" s="11"/>
      <c r="J24" s="11"/>
      <c r="K24" s="12"/>
      <c r="L24" s="5"/>
      <c r="M24" s="5"/>
    </row>
    <row r="25" spans="2:13" ht="15.75" thickTop="1" x14ac:dyDescent="0.25">
      <c r="F25" s="5"/>
      <c r="G25" s="5"/>
      <c r="H25" s="5"/>
      <c r="I25" s="5"/>
      <c r="J25" s="5"/>
      <c r="K25" s="5"/>
      <c r="L25" s="5"/>
      <c r="M25" s="5"/>
    </row>
  </sheetData>
  <sheetProtection password="C69F" sheet="1" objects="1" scenarios="1"/>
  <mergeCells count="1">
    <mergeCell ref="E8:J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70"/>
  <sheetViews>
    <sheetView workbookViewId="0"/>
  </sheetViews>
  <sheetFormatPr baseColWidth="10" defaultRowHeight="15" x14ac:dyDescent="0.25"/>
  <cols>
    <col min="2" max="2" width="16.85546875" bestFit="1" customWidth="1"/>
    <col min="3" max="3" width="20.5703125" customWidth="1"/>
    <col min="4" max="4" width="13" bestFit="1" customWidth="1"/>
    <col min="5" max="5" width="21.42578125" customWidth="1"/>
    <col min="6" max="6" width="12.42578125" customWidth="1"/>
    <col min="9" max="10" width="13" bestFit="1" customWidth="1"/>
  </cols>
  <sheetData>
    <row r="1" spans="2:17" ht="15.75" thickBot="1" x14ac:dyDescent="0.3"/>
    <row r="2" spans="2:17" ht="15.75" thickTop="1" x14ac:dyDescent="0.25">
      <c r="B2" s="1" t="s">
        <v>458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5"/>
      <c r="P2" s="5"/>
      <c r="Q2" s="5"/>
    </row>
    <row r="3" spans="2:17" x14ac:dyDescent="0.25">
      <c r="B3" s="6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/>
    </row>
    <row r="4" spans="2:17" ht="15.75" thickBot="1" x14ac:dyDescent="0.3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/>
    </row>
    <row r="5" spans="2:17" x14ac:dyDescent="0.25">
      <c r="B5" s="7" t="s">
        <v>0</v>
      </c>
      <c r="C5" s="5"/>
      <c r="D5" s="220" t="s">
        <v>310</v>
      </c>
      <c r="E5" s="220" t="s">
        <v>381</v>
      </c>
      <c r="F5" s="5"/>
      <c r="G5" s="210" t="s">
        <v>36</v>
      </c>
      <c r="H5" s="211"/>
      <c r="I5" s="211"/>
      <c r="J5" s="212"/>
      <c r="K5" s="5"/>
      <c r="L5" s="5"/>
      <c r="M5" s="5"/>
      <c r="N5" s="6"/>
      <c r="O5" s="5"/>
      <c r="P5" s="5"/>
      <c r="Q5" s="5"/>
    </row>
    <row r="6" spans="2:17" ht="15.75" thickBot="1" x14ac:dyDescent="0.3">
      <c r="B6" s="7" t="s">
        <v>362</v>
      </c>
      <c r="C6" s="8" t="s">
        <v>1</v>
      </c>
      <c r="D6" s="221"/>
      <c r="E6" s="221"/>
      <c r="F6" s="5"/>
      <c r="G6" s="65"/>
      <c r="H6" s="65" t="s">
        <v>4</v>
      </c>
      <c r="I6" s="65" t="s">
        <v>6</v>
      </c>
      <c r="J6" s="65" t="s">
        <v>8</v>
      </c>
      <c r="K6" s="5"/>
      <c r="L6" s="5"/>
      <c r="M6" s="5"/>
      <c r="N6" s="6"/>
      <c r="O6" s="5"/>
      <c r="P6" s="5"/>
      <c r="Q6" s="5"/>
    </row>
    <row r="7" spans="2:17" x14ac:dyDescent="0.25">
      <c r="B7" s="7"/>
      <c r="C7" s="8" t="s">
        <v>3</v>
      </c>
      <c r="D7" s="216" t="s">
        <v>33</v>
      </c>
      <c r="E7" s="222" t="s">
        <v>311</v>
      </c>
      <c r="F7" s="5"/>
      <c r="G7" s="65" t="s">
        <v>33</v>
      </c>
      <c r="H7" s="66">
        <v>0.1690652</v>
      </c>
      <c r="I7" s="66">
        <v>0.13553799999999999</v>
      </c>
      <c r="J7" s="66">
        <v>0.2712542</v>
      </c>
      <c r="K7" s="5"/>
      <c r="L7" s="5"/>
      <c r="M7" s="5"/>
      <c r="N7" s="6"/>
      <c r="O7" s="5"/>
      <c r="P7" s="5"/>
      <c r="Q7" s="5"/>
    </row>
    <row r="8" spans="2:17" ht="21" customHeight="1" thickBot="1" x14ac:dyDescent="0.3">
      <c r="B8" s="4"/>
      <c r="C8" s="8" t="s">
        <v>23</v>
      </c>
      <c r="D8" s="217"/>
      <c r="E8" s="223"/>
      <c r="F8" s="5"/>
      <c r="G8" s="65" t="s">
        <v>32</v>
      </c>
      <c r="H8" s="66">
        <v>6.3628199999999996E-2</v>
      </c>
      <c r="I8" s="66">
        <v>0.15745200000000001</v>
      </c>
      <c r="J8" s="66">
        <v>0.1645228</v>
      </c>
      <c r="K8" s="5"/>
      <c r="L8" s="5"/>
      <c r="M8" s="5"/>
      <c r="N8" s="6"/>
      <c r="O8" s="5"/>
      <c r="P8" s="5"/>
      <c r="Q8" s="5"/>
    </row>
    <row r="9" spans="2:17" x14ac:dyDescent="0.25">
      <c r="B9" s="4"/>
      <c r="C9" s="5"/>
      <c r="D9" s="216" t="s">
        <v>32</v>
      </c>
      <c r="E9" s="218" t="s">
        <v>312</v>
      </c>
      <c r="F9" s="5"/>
      <c r="G9" s="65" t="s">
        <v>31</v>
      </c>
      <c r="H9" s="66">
        <v>0.38</v>
      </c>
      <c r="I9" s="66">
        <v>0.35714289999999999</v>
      </c>
      <c r="J9" s="66">
        <v>0.45</v>
      </c>
      <c r="K9" s="5"/>
      <c r="L9" s="5"/>
      <c r="M9" s="5"/>
      <c r="N9" s="6"/>
      <c r="O9" s="5"/>
      <c r="P9" s="5"/>
      <c r="Q9" s="5"/>
    </row>
    <row r="10" spans="2:17" ht="15.75" thickBot="1" x14ac:dyDescent="0.3">
      <c r="B10" s="7" t="s">
        <v>363</v>
      </c>
      <c r="C10" s="8" t="s">
        <v>5</v>
      </c>
      <c r="D10" s="217"/>
      <c r="E10" s="219"/>
      <c r="F10" s="5"/>
      <c r="G10" s="65" t="s">
        <v>30</v>
      </c>
      <c r="H10" s="66">
        <v>0.29081370000000001</v>
      </c>
      <c r="I10" s="66">
        <v>0.3086103</v>
      </c>
      <c r="J10" s="66">
        <v>0.3376941</v>
      </c>
      <c r="K10" s="5"/>
      <c r="L10" s="5"/>
      <c r="M10" s="5"/>
      <c r="N10" s="6"/>
      <c r="O10" s="5"/>
      <c r="P10" s="5"/>
      <c r="Q10" s="5"/>
    </row>
    <row r="11" spans="2:17" x14ac:dyDescent="0.25">
      <c r="B11" s="7"/>
      <c r="C11" s="8" t="s">
        <v>7</v>
      </c>
      <c r="D11" s="216" t="s">
        <v>31</v>
      </c>
      <c r="E11" s="218" t="s">
        <v>313</v>
      </c>
      <c r="F11" s="5"/>
      <c r="G11" s="65" t="s">
        <v>29</v>
      </c>
      <c r="H11" s="66">
        <v>0.39024389999999998</v>
      </c>
      <c r="I11" s="66">
        <v>0.39830510000000002</v>
      </c>
      <c r="J11" s="66">
        <v>0.49586780000000003</v>
      </c>
      <c r="K11" s="5"/>
      <c r="L11" s="5"/>
      <c r="M11" s="5"/>
      <c r="N11" s="6"/>
      <c r="O11" s="5"/>
      <c r="P11" s="5"/>
      <c r="Q11" s="5"/>
    </row>
    <row r="12" spans="2:17" ht="15.75" thickBot="1" x14ac:dyDescent="0.3">
      <c r="B12" s="7"/>
      <c r="C12" s="8" t="s">
        <v>9</v>
      </c>
      <c r="D12" s="217"/>
      <c r="E12" s="219"/>
      <c r="F12" s="5"/>
      <c r="G12" s="65" t="s">
        <v>28</v>
      </c>
      <c r="H12" s="66">
        <v>0.2334273</v>
      </c>
      <c r="I12" s="66">
        <v>0.1318802</v>
      </c>
      <c r="J12" s="66">
        <v>0.25733220000000001</v>
      </c>
      <c r="K12" s="5"/>
      <c r="L12" s="5"/>
      <c r="M12" s="5"/>
      <c r="N12" s="6"/>
      <c r="O12" s="5"/>
      <c r="P12" s="5"/>
      <c r="Q12" s="5"/>
    </row>
    <row r="13" spans="2:17" x14ac:dyDescent="0.25">
      <c r="B13" s="7"/>
      <c r="C13" s="8" t="s">
        <v>10</v>
      </c>
      <c r="D13" s="216" t="s">
        <v>30</v>
      </c>
      <c r="E13" s="222" t="s">
        <v>314</v>
      </c>
      <c r="F13" s="5"/>
      <c r="G13" s="65" t="s">
        <v>27</v>
      </c>
      <c r="H13" s="66">
        <v>0.2356374</v>
      </c>
      <c r="I13" s="66">
        <v>0.20701559999999999</v>
      </c>
      <c r="J13" s="66">
        <v>0.21411959999999999</v>
      </c>
      <c r="K13" s="5"/>
      <c r="L13" s="5"/>
      <c r="M13" s="5"/>
      <c r="N13" s="6"/>
      <c r="O13" s="5"/>
      <c r="P13" s="5"/>
      <c r="Q13" s="5"/>
    </row>
    <row r="14" spans="2:17" ht="15.75" thickBot="1" x14ac:dyDescent="0.3">
      <c r="B14" s="7"/>
      <c r="C14" s="8" t="s">
        <v>11</v>
      </c>
      <c r="D14" s="217"/>
      <c r="E14" s="223"/>
      <c r="F14" s="5"/>
      <c r="G14" s="65" t="s">
        <v>26</v>
      </c>
      <c r="H14" s="66">
        <v>7.9679200000000006E-2</v>
      </c>
      <c r="I14" s="66">
        <v>0.21340919999999999</v>
      </c>
      <c r="J14" s="66">
        <v>0.28292679999999998</v>
      </c>
      <c r="K14" s="5"/>
      <c r="L14" s="5"/>
      <c r="M14" s="5"/>
      <c r="N14" s="6"/>
      <c r="O14" s="5"/>
      <c r="P14" s="5"/>
      <c r="Q14" s="5"/>
    </row>
    <row r="15" spans="2:17" x14ac:dyDescent="0.25">
      <c r="B15" s="7"/>
      <c r="C15" s="8" t="s">
        <v>12</v>
      </c>
      <c r="D15" s="216" t="s">
        <v>29</v>
      </c>
      <c r="E15" s="222" t="s">
        <v>315</v>
      </c>
      <c r="F15" s="5"/>
      <c r="G15" s="65" t="s">
        <v>25</v>
      </c>
      <c r="H15" s="66">
        <v>0.25785760000000002</v>
      </c>
      <c r="I15" s="66">
        <v>0.20947940000000001</v>
      </c>
      <c r="J15" s="66">
        <v>0.1436462</v>
      </c>
      <c r="K15" s="5"/>
      <c r="L15" s="5"/>
      <c r="M15" s="5"/>
      <c r="N15" s="6"/>
      <c r="O15" s="5"/>
      <c r="P15" s="5"/>
      <c r="Q15" s="5"/>
    </row>
    <row r="16" spans="2:17" ht="15.75" thickBot="1" x14ac:dyDescent="0.3">
      <c r="B16" s="7"/>
      <c r="C16" s="8" t="s">
        <v>13</v>
      </c>
      <c r="D16" s="217"/>
      <c r="E16" s="223"/>
      <c r="F16" s="5"/>
      <c r="G16" s="65" t="s">
        <v>24</v>
      </c>
      <c r="H16" s="66">
        <v>0.21251890000000001</v>
      </c>
      <c r="I16" s="66">
        <v>0.1742388</v>
      </c>
      <c r="J16" s="66">
        <v>0.14086689999999999</v>
      </c>
      <c r="K16" s="5"/>
      <c r="L16" s="5"/>
      <c r="M16" s="5"/>
      <c r="N16" s="6"/>
      <c r="O16" s="5"/>
      <c r="P16" s="5"/>
      <c r="Q16" s="5"/>
    </row>
    <row r="17" spans="2:17" ht="18" customHeight="1" x14ac:dyDescent="0.25">
      <c r="B17" s="7"/>
      <c r="C17" s="8" t="s">
        <v>14</v>
      </c>
      <c r="D17" s="216" t="s">
        <v>28</v>
      </c>
      <c r="E17" s="222" t="s">
        <v>316</v>
      </c>
      <c r="F17" s="5"/>
      <c r="G17" s="65" t="s">
        <v>22</v>
      </c>
      <c r="H17" s="66">
        <v>0.27287129999999998</v>
      </c>
      <c r="I17" s="66">
        <v>0.194105</v>
      </c>
      <c r="J17" s="66">
        <v>0.28288079999999999</v>
      </c>
      <c r="K17" s="5"/>
      <c r="L17" s="5"/>
      <c r="M17" s="5"/>
      <c r="N17" s="6"/>
      <c r="O17" s="5"/>
      <c r="P17" s="5"/>
      <c r="Q17" s="5"/>
    </row>
    <row r="18" spans="2:17" ht="15.75" thickBot="1" x14ac:dyDescent="0.3">
      <c r="B18" s="7"/>
      <c r="C18" s="8" t="s">
        <v>15</v>
      </c>
      <c r="D18" s="217"/>
      <c r="E18" s="223"/>
      <c r="F18" s="5"/>
      <c r="G18" s="65" t="s">
        <v>21</v>
      </c>
      <c r="H18" s="66">
        <v>0.26920860000000002</v>
      </c>
      <c r="I18" s="66">
        <v>0.23224110000000001</v>
      </c>
      <c r="J18" s="66">
        <v>0.30940200000000001</v>
      </c>
      <c r="K18" s="5"/>
      <c r="L18" s="5"/>
      <c r="M18" s="5"/>
      <c r="N18" s="6"/>
      <c r="O18" s="5"/>
      <c r="P18" s="5"/>
      <c r="Q18" s="5"/>
    </row>
    <row r="19" spans="2:17" x14ac:dyDescent="0.25">
      <c r="B19" s="4"/>
      <c r="C19" s="8" t="s">
        <v>16</v>
      </c>
      <c r="D19" s="216" t="s">
        <v>27</v>
      </c>
      <c r="E19" s="222" t="s">
        <v>317</v>
      </c>
      <c r="F19" s="5"/>
      <c r="G19" s="65" t="s">
        <v>20</v>
      </c>
      <c r="H19" s="66">
        <v>0.31946180000000002</v>
      </c>
      <c r="I19" s="66">
        <v>0.2102706</v>
      </c>
      <c r="J19" s="66">
        <v>0.29954609999999998</v>
      </c>
      <c r="K19" s="5"/>
      <c r="L19" s="5"/>
      <c r="M19" s="5"/>
      <c r="N19" s="6"/>
      <c r="O19" s="5"/>
      <c r="P19" s="5"/>
      <c r="Q19" s="5"/>
    </row>
    <row r="20" spans="2:17" ht="82.5" customHeight="1" thickBot="1" x14ac:dyDescent="0.3">
      <c r="B20" s="7" t="s">
        <v>371</v>
      </c>
      <c r="C20" s="24" t="s">
        <v>19</v>
      </c>
      <c r="D20" s="217"/>
      <c r="E20" s="223"/>
      <c r="F20" s="5"/>
      <c r="G20" s="88" t="s">
        <v>39</v>
      </c>
      <c r="H20" s="88">
        <v>0.23283670000000001</v>
      </c>
      <c r="I20" s="88">
        <v>0.19219999999999998</v>
      </c>
      <c r="J20" s="88">
        <v>0.23680000000000001</v>
      </c>
      <c r="K20" s="5"/>
      <c r="L20" s="5"/>
      <c r="M20" s="5"/>
      <c r="N20" s="6"/>
      <c r="O20" s="5"/>
      <c r="P20" s="5"/>
      <c r="Q20" s="5"/>
    </row>
    <row r="21" spans="2:17" ht="15" customHeight="1" x14ac:dyDescent="0.25">
      <c r="B21" s="4"/>
      <c r="C21" s="24" t="s">
        <v>345</v>
      </c>
      <c r="D21" s="216" t="s">
        <v>26</v>
      </c>
      <c r="E21" s="222" t="s">
        <v>318</v>
      </c>
      <c r="F21" s="5"/>
      <c r="G21" s="5"/>
      <c r="H21" s="5"/>
      <c r="I21" s="5"/>
      <c r="J21" s="5"/>
      <c r="K21" s="5"/>
      <c r="L21" s="5"/>
      <c r="M21" s="5"/>
      <c r="N21" s="6"/>
      <c r="O21" s="5"/>
      <c r="P21" s="5"/>
      <c r="Q21" s="5"/>
    </row>
    <row r="22" spans="2:17" ht="15.75" thickBot="1" x14ac:dyDescent="0.3">
      <c r="B22" s="4"/>
      <c r="C22" s="24" t="s">
        <v>346</v>
      </c>
      <c r="D22" s="217"/>
      <c r="E22" s="223"/>
      <c r="F22" s="5"/>
      <c r="G22" s="5"/>
      <c r="H22" s="5"/>
      <c r="I22" s="5"/>
      <c r="J22" s="5"/>
      <c r="K22" s="5"/>
      <c r="L22" s="5"/>
      <c r="M22" s="5"/>
      <c r="N22" s="6"/>
      <c r="O22" s="5"/>
      <c r="P22" s="5"/>
      <c r="Q22" s="5"/>
    </row>
    <row r="23" spans="2:17" ht="15" customHeight="1" x14ac:dyDescent="0.25">
      <c r="B23" s="4"/>
      <c r="C23" s="24" t="s">
        <v>347</v>
      </c>
      <c r="D23" s="216" t="s">
        <v>25</v>
      </c>
      <c r="E23" s="224" t="s">
        <v>319</v>
      </c>
      <c r="F23" s="5"/>
      <c r="G23" s="5"/>
      <c r="H23" s="5"/>
      <c r="I23" s="5"/>
      <c r="J23" s="5"/>
      <c r="K23" s="5"/>
      <c r="L23" s="5"/>
      <c r="M23" s="5"/>
      <c r="N23" s="6"/>
    </row>
    <row r="24" spans="2:17" ht="19.5" customHeight="1" thickBot="1" x14ac:dyDescent="0.3">
      <c r="B24" s="4"/>
      <c r="C24" s="24" t="s">
        <v>348</v>
      </c>
      <c r="D24" s="217"/>
      <c r="E24" s="225"/>
      <c r="F24" s="5"/>
      <c r="G24" s="5"/>
      <c r="H24" s="5"/>
      <c r="I24" s="5"/>
      <c r="J24" s="5"/>
      <c r="K24" s="5"/>
      <c r="L24" s="5"/>
      <c r="M24" s="5"/>
      <c r="N24" s="6"/>
    </row>
    <row r="25" spans="2:17" ht="15" customHeight="1" x14ac:dyDescent="0.25">
      <c r="B25" s="4"/>
      <c r="C25" s="24" t="s">
        <v>349</v>
      </c>
      <c r="D25" s="216" t="s">
        <v>24</v>
      </c>
      <c r="E25" s="222" t="s">
        <v>320</v>
      </c>
      <c r="F25" s="5"/>
      <c r="G25" s="5"/>
      <c r="H25" s="5"/>
      <c r="I25" s="5"/>
      <c r="J25" s="5"/>
      <c r="K25" s="5"/>
      <c r="L25" s="5"/>
      <c r="M25" s="5"/>
      <c r="N25" s="6"/>
    </row>
    <row r="26" spans="2:17" ht="15.75" thickBot="1" x14ac:dyDescent="0.3">
      <c r="B26" s="4"/>
      <c r="C26" s="24" t="s">
        <v>350</v>
      </c>
      <c r="D26" s="217"/>
      <c r="E26" s="223"/>
      <c r="F26" s="5"/>
      <c r="G26" s="5"/>
      <c r="H26" s="5"/>
      <c r="I26" s="5"/>
      <c r="J26" s="5"/>
      <c r="K26" s="5"/>
      <c r="L26" s="5"/>
      <c r="M26" s="5"/>
      <c r="N26" s="6"/>
    </row>
    <row r="27" spans="2:17" x14ac:dyDescent="0.25">
      <c r="B27" s="4"/>
      <c r="C27" s="5"/>
      <c r="D27" s="216" t="s">
        <v>22</v>
      </c>
      <c r="E27" s="222" t="s">
        <v>321</v>
      </c>
      <c r="F27" s="5"/>
      <c r="G27" s="5"/>
      <c r="H27" s="5"/>
      <c r="I27" s="5"/>
      <c r="J27" s="5"/>
      <c r="K27" s="5"/>
      <c r="L27" s="5"/>
      <c r="M27" s="5"/>
      <c r="N27" s="6"/>
    </row>
    <row r="28" spans="2:17" ht="31.5" customHeight="1" thickBot="1" x14ac:dyDescent="0.3">
      <c r="B28" s="4"/>
      <c r="C28" s="5"/>
      <c r="D28" s="217"/>
      <c r="E28" s="223"/>
      <c r="F28" s="5"/>
      <c r="G28" s="5"/>
      <c r="H28" s="5"/>
      <c r="I28" s="5"/>
      <c r="J28" s="5"/>
      <c r="K28" s="5"/>
      <c r="L28" s="5"/>
      <c r="M28" s="5"/>
      <c r="N28" s="6"/>
    </row>
    <row r="29" spans="2:17" ht="51.75" customHeight="1" x14ac:dyDescent="0.25">
      <c r="B29" s="4"/>
      <c r="C29" s="5"/>
      <c r="D29" s="216" t="s">
        <v>322</v>
      </c>
      <c r="E29" s="222" t="s">
        <v>323</v>
      </c>
      <c r="F29" s="5"/>
      <c r="G29" s="5"/>
      <c r="H29" s="5"/>
      <c r="I29" s="5"/>
      <c r="J29" s="5"/>
      <c r="K29" s="5"/>
      <c r="L29" s="5"/>
      <c r="M29" s="5"/>
      <c r="N29" s="6"/>
    </row>
    <row r="30" spans="2:17" ht="15.75" thickBot="1" x14ac:dyDescent="0.3">
      <c r="B30" s="4"/>
      <c r="C30" s="5"/>
      <c r="D30" s="217"/>
      <c r="E30" s="223"/>
      <c r="F30" s="5"/>
      <c r="G30" s="5"/>
      <c r="H30" s="5"/>
      <c r="I30" s="5"/>
      <c r="J30" s="5"/>
      <c r="K30" s="5"/>
      <c r="L30" s="5"/>
      <c r="M30" s="5"/>
      <c r="N30" s="6"/>
    </row>
    <row r="31" spans="2:17" ht="15" customHeight="1" x14ac:dyDescent="0.25">
      <c r="B31" s="4"/>
      <c r="C31" s="5"/>
      <c r="D31" s="216" t="s">
        <v>324</v>
      </c>
      <c r="E31" s="222" t="s">
        <v>325</v>
      </c>
      <c r="F31" s="5"/>
      <c r="G31" s="5"/>
      <c r="H31" s="5"/>
      <c r="I31" s="5"/>
      <c r="J31" s="5"/>
      <c r="K31" s="5"/>
      <c r="L31" s="5"/>
      <c r="M31" s="5"/>
      <c r="N31" s="6"/>
    </row>
    <row r="32" spans="2:17" ht="15.75" thickBot="1" x14ac:dyDescent="0.3">
      <c r="B32" s="4"/>
      <c r="C32" s="5"/>
      <c r="D32" s="217"/>
      <c r="E32" s="223"/>
      <c r="F32" s="5"/>
      <c r="G32" s="5"/>
      <c r="H32" s="5"/>
      <c r="I32" s="5"/>
      <c r="J32" s="5"/>
      <c r="K32" s="5"/>
      <c r="L32" s="5"/>
      <c r="M32" s="5"/>
      <c r="N32" s="6"/>
    </row>
    <row r="33" spans="2:18" ht="18" customHeight="1" x14ac:dyDescent="0.25">
      <c r="B33" s="4"/>
      <c r="C33" s="5"/>
      <c r="D33" s="216" t="s">
        <v>21</v>
      </c>
      <c r="E33" s="222" t="s">
        <v>326</v>
      </c>
      <c r="F33" s="5"/>
      <c r="G33" s="5"/>
      <c r="H33" s="5"/>
      <c r="I33" s="5"/>
      <c r="J33" s="5"/>
      <c r="K33" s="5"/>
      <c r="L33" s="5"/>
      <c r="M33" s="5"/>
      <c r="N33" s="6"/>
    </row>
    <row r="34" spans="2:18" ht="15.75" thickBot="1" x14ac:dyDescent="0.3">
      <c r="B34" s="4"/>
      <c r="C34" s="5"/>
      <c r="D34" s="217"/>
      <c r="E34" s="223"/>
      <c r="F34" s="5"/>
      <c r="G34" s="5"/>
      <c r="H34" s="5"/>
      <c r="I34" s="5"/>
      <c r="J34" s="5"/>
      <c r="K34" s="5"/>
      <c r="L34" s="5"/>
      <c r="M34" s="5"/>
      <c r="N34" s="6"/>
    </row>
    <row r="35" spans="2:18" ht="18" customHeight="1" x14ac:dyDescent="0.25">
      <c r="B35" s="4"/>
      <c r="C35" s="5"/>
      <c r="D35" s="216" t="s">
        <v>20</v>
      </c>
      <c r="E35" s="222" t="s">
        <v>327</v>
      </c>
      <c r="F35" s="5"/>
      <c r="G35" s="5"/>
      <c r="H35" s="5"/>
      <c r="I35" s="5"/>
      <c r="J35" s="5"/>
      <c r="K35" s="5"/>
      <c r="L35" s="5"/>
      <c r="M35" s="5"/>
      <c r="N35" s="6"/>
    </row>
    <row r="36" spans="2:18" ht="15.75" thickBot="1" x14ac:dyDescent="0.3">
      <c r="B36" s="4"/>
      <c r="C36" s="5"/>
      <c r="D36" s="217"/>
      <c r="E36" s="223"/>
      <c r="F36" s="5"/>
      <c r="G36" s="5"/>
      <c r="H36" s="5"/>
      <c r="I36" s="5"/>
      <c r="J36" s="5"/>
      <c r="K36" s="5"/>
      <c r="L36" s="5"/>
      <c r="M36" s="5"/>
      <c r="N36" s="6"/>
    </row>
    <row r="37" spans="2:18" ht="15" customHeight="1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2:18" x14ac:dyDescent="0.25">
      <c r="B38" s="89" t="s">
        <v>459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2:18" ht="15" customHeight="1" x14ac:dyDescent="0.2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2:18" ht="18" customHeight="1" x14ac:dyDescent="0.25">
      <c r="B40" s="4"/>
      <c r="C40" s="213" t="s">
        <v>303</v>
      </c>
      <c r="D40" s="214"/>
      <c r="E40" s="214"/>
      <c r="F40" s="214"/>
      <c r="G40" s="214"/>
      <c r="H40" s="214"/>
      <c r="I40" s="214"/>
      <c r="J40" s="214"/>
      <c r="K40" s="214"/>
      <c r="L40" s="214"/>
      <c r="M40" s="215"/>
      <c r="N40" s="6"/>
    </row>
    <row r="41" spans="2:18" x14ac:dyDescent="0.25">
      <c r="B41" s="4"/>
      <c r="C41" s="187"/>
      <c r="D41" s="213" t="s">
        <v>4</v>
      </c>
      <c r="E41" s="215"/>
      <c r="F41" s="213" t="s">
        <v>6</v>
      </c>
      <c r="G41" s="214"/>
      <c r="H41" s="214"/>
      <c r="I41" s="215"/>
      <c r="J41" s="213" t="s">
        <v>8</v>
      </c>
      <c r="K41" s="214"/>
      <c r="L41" s="214"/>
      <c r="M41" s="215"/>
      <c r="N41" s="6"/>
      <c r="O41" s="5"/>
      <c r="P41" s="5"/>
      <c r="Q41" s="5"/>
      <c r="R41" s="5"/>
    </row>
    <row r="42" spans="2:18" x14ac:dyDescent="0.25">
      <c r="B42" s="4"/>
      <c r="C42" s="188"/>
      <c r="D42" s="100" t="s">
        <v>429</v>
      </c>
      <c r="E42" s="100" t="s">
        <v>430</v>
      </c>
      <c r="F42" s="100" t="s">
        <v>429</v>
      </c>
      <c r="G42" s="100" t="s">
        <v>430</v>
      </c>
      <c r="H42" s="100" t="s">
        <v>35</v>
      </c>
      <c r="I42" s="100" t="s">
        <v>34</v>
      </c>
      <c r="J42" s="100" t="s">
        <v>429</v>
      </c>
      <c r="K42" s="100" t="s">
        <v>430</v>
      </c>
      <c r="L42" s="100" t="s">
        <v>35</v>
      </c>
      <c r="M42" s="100" t="s">
        <v>34</v>
      </c>
      <c r="N42" s="6"/>
      <c r="O42" s="5"/>
      <c r="P42" s="5"/>
      <c r="Q42" s="5"/>
      <c r="R42" s="5"/>
    </row>
    <row r="43" spans="2:18" ht="15" customHeight="1" x14ac:dyDescent="0.25">
      <c r="B43" s="4"/>
      <c r="C43" s="100" t="s">
        <v>33</v>
      </c>
      <c r="D43" s="101">
        <v>5.0590900000000001E-2</v>
      </c>
      <c r="E43" s="101">
        <v>0.1288147</v>
      </c>
      <c r="F43" s="101">
        <v>8.4094799999999997E-2</v>
      </c>
      <c r="G43" s="101">
        <v>6.63353E-2</v>
      </c>
      <c r="H43" s="101">
        <v>5.8968699999999999E-2</v>
      </c>
      <c r="I43" s="101">
        <v>2.0656000000000001E-2</v>
      </c>
      <c r="J43" s="101">
        <v>0.15822120000000001</v>
      </c>
      <c r="K43" s="101">
        <v>0.18556310000000001</v>
      </c>
      <c r="L43" s="101">
        <v>0.1073617</v>
      </c>
      <c r="M43" s="101">
        <v>3.4923000000000003E-2</v>
      </c>
      <c r="N43" s="6"/>
      <c r="O43" s="5"/>
      <c r="P43" s="5"/>
      <c r="Q43" s="5"/>
      <c r="R43" s="5"/>
    </row>
    <row r="44" spans="2:18" ht="18" customHeight="1" x14ac:dyDescent="0.25">
      <c r="B44" s="4"/>
      <c r="C44" s="100" t="s">
        <v>32</v>
      </c>
      <c r="D44" s="101">
        <v>3.11372E-2</v>
      </c>
      <c r="E44" s="101">
        <v>7.2202000000000004E-3</v>
      </c>
      <c r="F44" s="101">
        <v>2.0999799999999999E-2</v>
      </c>
      <c r="G44" s="101">
        <v>0.14456550000000001</v>
      </c>
      <c r="H44" s="101">
        <v>3.6729900000000003E-2</v>
      </c>
      <c r="I44" s="101">
        <v>2.4132000000000001E-2</v>
      </c>
      <c r="J44" s="101">
        <v>4.2575099999999998E-2</v>
      </c>
      <c r="K44" s="101">
        <v>4.6904899999999999E-2</v>
      </c>
      <c r="L44" s="101">
        <v>9.2595999999999998E-2</v>
      </c>
      <c r="M44" s="101">
        <v>6.4269000000000007E-2</v>
      </c>
      <c r="N44" s="6"/>
    </row>
    <row r="45" spans="2:18" ht="15" customHeight="1" x14ac:dyDescent="0.25">
      <c r="B45" s="4"/>
      <c r="C45" s="100" t="s">
        <v>31</v>
      </c>
      <c r="D45" s="101">
        <v>0.14000000000000001</v>
      </c>
      <c r="E45" s="101">
        <v>0.24</v>
      </c>
      <c r="F45" s="101">
        <v>7.1428599999999995E-2</v>
      </c>
      <c r="G45" s="101">
        <v>0.23214290000000001</v>
      </c>
      <c r="H45" s="101">
        <v>0.23214290000000001</v>
      </c>
      <c r="I45" s="101">
        <v>5.3571399999999998E-2</v>
      </c>
      <c r="J45" s="101">
        <v>0.1166667</v>
      </c>
      <c r="K45" s="101">
        <v>0.35</v>
      </c>
      <c r="L45" s="101">
        <v>0.26666669999999998</v>
      </c>
      <c r="M45" s="101">
        <v>0.1</v>
      </c>
      <c r="N45" s="6"/>
    </row>
    <row r="46" spans="2:18" x14ac:dyDescent="0.25">
      <c r="B46" s="4"/>
      <c r="C46" s="100" t="s">
        <v>30</v>
      </c>
      <c r="D46" s="101">
        <v>0.17872859999999999</v>
      </c>
      <c r="E46" s="101">
        <v>0.17890539999999999</v>
      </c>
      <c r="F46" s="101">
        <v>0.14713499999999999</v>
      </c>
      <c r="G46" s="101">
        <v>0.20079620000000001</v>
      </c>
      <c r="H46" s="101">
        <v>0.17454169999999999</v>
      </c>
      <c r="I46" s="101">
        <v>0.14291970000000001</v>
      </c>
      <c r="J46" s="101">
        <v>0.1927924</v>
      </c>
      <c r="K46" s="101">
        <v>0.22832330000000001</v>
      </c>
      <c r="L46" s="101">
        <v>0.18404100000000001</v>
      </c>
      <c r="M46" s="101">
        <v>0.1711811</v>
      </c>
      <c r="N46" s="6"/>
    </row>
    <row r="47" spans="2:18" x14ac:dyDescent="0.25">
      <c r="B47" s="4"/>
      <c r="C47" s="100" t="s">
        <v>29</v>
      </c>
      <c r="D47" s="101">
        <v>0.17073169999999999</v>
      </c>
      <c r="E47" s="101">
        <v>0.29268290000000002</v>
      </c>
      <c r="F47" s="101">
        <v>0.1271186</v>
      </c>
      <c r="G47" s="101">
        <v>0.29661019999999999</v>
      </c>
      <c r="H47" s="101">
        <v>0.2627119</v>
      </c>
      <c r="I47" s="101">
        <v>0.1016949</v>
      </c>
      <c r="J47" s="101">
        <v>0.15702479999999999</v>
      </c>
      <c r="K47" s="101">
        <v>0.30578509999999998</v>
      </c>
      <c r="L47" s="101">
        <v>0.37190079999999998</v>
      </c>
      <c r="M47" s="101">
        <v>0.20661160000000001</v>
      </c>
      <c r="N47" s="6"/>
    </row>
    <row r="48" spans="2:18" x14ac:dyDescent="0.25">
      <c r="B48" s="4"/>
      <c r="C48" s="100" t="s">
        <v>28</v>
      </c>
      <c r="D48" s="101">
        <v>0.13194790000000001</v>
      </c>
      <c r="E48" s="101">
        <v>0.16716890000000001</v>
      </c>
      <c r="F48" s="101">
        <v>4.3093699999999999E-2</v>
      </c>
      <c r="G48" s="101">
        <v>2.9498099999999999E-2</v>
      </c>
      <c r="H48" s="101">
        <v>0.105863</v>
      </c>
      <c r="I48" s="101">
        <v>3.17401E-2</v>
      </c>
      <c r="J48" s="101">
        <v>0.11137950000000001</v>
      </c>
      <c r="K48" s="101">
        <v>0.22498670000000001</v>
      </c>
      <c r="L48" s="101">
        <v>0.2061048</v>
      </c>
      <c r="M48" s="101">
        <v>9.9252999999999994E-2</v>
      </c>
      <c r="N48" s="6"/>
    </row>
    <row r="49" spans="2:18" x14ac:dyDescent="0.25">
      <c r="B49" s="4"/>
      <c r="C49" s="100" t="s">
        <v>27</v>
      </c>
      <c r="D49" s="101">
        <v>0.15832579999999999</v>
      </c>
      <c r="E49" s="101">
        <v>0.1054475</v>
      </c>
      <c r="F49" s="101">
        <v>7.85492E-2</v>
      </c>
      <c r="G49" s="101">
        <v>9.6108499999999999E-2</v>
      </c>
      <c r="H49" s="101">
        <v>0.10840420000000001</v>
      </c>
      <c r="I49" s="101">
        <v>9.5910999999999996E-2</v>
      </c>
      <c r="J49" s="101">
        <v>9.4583100000000003E-2</v>
      </c>
      <c r="K49" s="101">
        <v>0.14406869999999999</v>
      </c>
      <c r="L49" s="101">
        <v>0.1118551</v>
      </c>
      <c r="M49" s="101">
        <v>0.10168290000000001</v>
      </c>
      <c r="N49" s="6"/>
    </row>
    <row r="50" spans="2:18" x14ac:dyDescent="0.25">
      <c r="B50" s="4"/>
      <c r="C50" s="100" t="s">
        <v>26</v>
      </c>
      <c r="D50" s="101">
        <v>6.5181799999999998E-2</v>
      </c>
      <c r="E50" s="101">
        <v>3.0416499999999999E-2</v>
      </c>
      <c r="F50" s="101">
        <v>0.12936919999999999</v>
      </c>
      <c r="G50" s="101">
        <v>0.12940450000000001</v>
      </c>
      <c r="H50" s="101">
        <v>9.6560499999999994E-2</v>
      </c>
      <c r="I50" s="101">
        <v>9.25367E-2</v>
      </c>
      <c r="J50" s="101">
        <v>0.1385171</v>
      </c>
      <c r="K50" s="101">
        <v>0.18476590000000001</v>
      </c>
      <c r="L50" s="101">
        <v>0.21735389999999999</v>
      </c>
      <c r="M50" s="101">
        <v>0.20034389999999999</v>
      </c>
      <c r="N50" s="6"/>
    </row>
    <row r="51" spans="2:18" x14ac:dyDescent="0.25">
      <c r="B51" s="4"/>
      <c r="C51" s="100" t="s">
        <v>25</v>
      </c>
      <c r="D51" s="101">
        <v>0.1416598</v>
      </c>
      <c r="E51" s="101">
        <v>0.1259247</v>
      </c>
      <c r="F51" s="101">
        <v>0.12217020000000001</v>
      </c>
      <c r="G51" s="101">
        <v>0.1243214</v>
      </c>
      <c r="H51" s="101">
        <v>0.1455457</v>
      </c>
      <c r="I51" s="101">
        <v>0.10835880000000001</v>
      </c>
      <c r="J51" s="101">
        <v>8.9718300000000001E-2</v>
      </c>
      <c r="K51" s="101">
        <v>7.8970100000000001E-2</v>
      </c>
      <c r="L51" s="101">
        <v>6.5069000000000002E-2</v>
      </c>
      <c r="M51" s="101">
        <v>5.19984E-2</v>
      </c>
      <c r="N51" s="6"/>
    </row>
    <row r="52" spans="2:18" ht="18" customHeight="1" x14ac:dyDescent="0.25">
      <c r="B52" s="4"/>
      <c r="C52" s="100" t="s">
        <v>24</v>
      </c>
      <c r="D52" s="101">
        <v>8.1368599999999999E-2</v>
      </c>
      <c r="E52" s="101">
        <v>0.1100944</v>
      </c>
      <c r="F52" s="101">
        <v>4.2736799999999998E-2</v>
      </c>
      <c r="G52" s="101">
        <v>0.155443</v>
      </c>
      <c r="H52" s="101">
        <v>0.1169762</v>
      </c>
      <c r="I52" s="101">
        <v>9.7661999999999999E-2</v>
      </c>
      <c r="J52" s="101">
        <v>8.7364899999999995E-2</v>
      </c>
      <c r="K52" s="101">
        <v>0.1015824</v>
      </c>
      <c r="L52" s="101">
        <v>6.8640499999999993E-2</v>
      </c>
      <c r="M52" s="101">
        <v>0.10752</v>
      </c>
      <c r="N52" s="6"/>
    </row>
    <row r="53" spans="2:18" x14ac:dyDescent="0.25">
      <c r="B53" s="4"/>
      <c r="C53" s="100" t="s">
        <v>22</v>
      </c>
      <c r="D53" s="101">
        <v>0.1761315</v>
      </c>
      <c r="E53" s="101">
        <v>0.1248942</v>
      </c>
      <c r="F53" s="101">
        <v>0.10512589999999999</v>
      </c>
      <c r="G53" s="101">
        <v>0.14082819999999999</v>
      </c>
      <c r="H53" s="101">
        <v>0.10561619999999999</v>
      </c>
      <c r="I53" s="101">
        <v>8.7249400000000005E-2</v>
      </c>
      <c r="J53" s="101">
        <v>0.1234392</v>
      </c>
      <c r="K53" s="101">
        <v>0.14565729999999999</v>
      </c>
      <c r="L53" s="101">
        <v>0.18227679999999999</v>
      </c>
      <c r="M53" s="101">
        <v>0.12688930000000001</v>
      </c>
      <c r="N53" s="6"/>
    </row>
    <row r="54" spans="2:18" x14ac:dyDescent="0.25">
      <c r="B54" s="4"/>
      <c r="C54" s="100" t="s">
        <v>21</v>
      </c>
      <c r="D54" s="101">
        <v>0.20486589999999999</v>
      </c>
      <c r="E54" s="101">
        <v>7.2551500000000005E-2</v>
      </c>
      <c r="F54" s="101">
        <v>0.13114980000000001</v>
      </c>
      <c r="G54" s="101">
        <v>0.17946019999999999</v>
      </c>
      <c r="H54" s="101">
        <v>8.5433999999999996E-2</v>
      </c>
      <c r="I54" s="101">
        <v>0.12374259999999999</v>
      </c>
      <c r="J54" s="101">
        <v>0.19371160000000001</v>
      </c>
      <c r="K54" s="101">
        <v>0.18282789999999999</v>
      </c>
      <c r="L54" s="101">
        <v>0.20511989999999999</v>
      </c>
      <c r="M54" s="101">
        <v>0.1233368</v>
      </c>
      <c r="N54" s="6"/>
    </row>
    <row r="55" spans="2:18" x14ac:dyDescent="0.25">
      <c r="B55" s="4"/>
      <c r="C55" s="100" t="s">
        <v>20</v>
      </c>
      <c r="D55" s="101">
        <v>0.29695329999999998</v>
      </c>
      <c r="E55" s="101">
        <v>0.1239392</v>
      </c>
      <c r="F55" s="101">
        <v>0.12471790000000001</v>
      </c>
      <c r="G55" s="101">
        <v>0.15058669999999999</v>
      </c>
      <c r="H55" s="101">
        <v>7.7787599999999998E-2</v>
      </c>
      <c r="I55" s="101">
        <v>7.1385199999999996E-2</v>
      </c>
      <c r="J55" s="101">
        <v>0.18113299999999999</v>
      </c>
      <c r="K55" s="101">
        <v>0.21552740000000001</v>
      </c>
      <c r="L55" s="101">
        <v>0.2337986</v>
      </c>
      <c r="M55" s="101">
        <v>0.1645076</v>
      </c>
      <c r="N55" s="6"/>
    </row>
    <row r="56" spans="2:18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2:18" ht="15.75" thickBot="1" x14ac:dyDescent="0.3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2"/>
    </row>
    <row r="58" spans="2:18" ht="15.75" thickTop="1" x14ac:dyDescent="0.25">
      <c r="E58" s="5"/>
      <c r="F58" s="5"/>
      <c r="G58" s="5"/>
    </row>
    <row r="59" spans="2:18" x14ac:dyDescent="0.25">
      <c r="E59" s="5"/>
      <c r="F59" s="5"/>
      <c r="G59" s="5"/>
    </row>
    <row r="60" spans="2:18" x14ac:dyDescent="0.2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2:18" x14ac:dyDescent="0.2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2:18" x14ac:dyDescent="0.25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2:18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2:18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</row>
    <row r="65" spans="2:18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</row>
    <row r="66" spans="2:18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</row>
    <row r="67" spans="2:18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</row>
    <row r="68" spans="2:18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</row>
    <row r="69" spans="2:18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2:18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</sheetData>
  <sheetProtection password="C69F" sheet="1" objects="1" scenarios="1"/>
  <mergeCells count="37">
    <mergeCell ref="F41:I41"/>
    <mergeCell ref="J41:M41"/>
    <mergeCell ref="D41:E41"/>
    <mergeCell ref="D33:D34"/>
    <mergeCell ref="E33:E34"/>
    <mergeCell ref="D35:D36"/>
    <mergeCell ref="E35:E36"/>
    <mergeCell ref="D29:D30"/>
    <mergeCell ref="E29:E30"/>
    <mergeCell ref="D31:D32"/>
    <mergeCell ref="E31:E32"/>
    <mergeCell ref="D15:D16"/>
    <mergeCell ref="E15:E16"/>
    <mergeCell ref="D25:D26"/>
    <mergeCell ref="E25:E26"/>
    <mergeCell ref="D27:D28"/>
    <mergeCell ref="E27:E28"/>
    <mergeCell ref="D21:D22"/>
    <mergeCell ref="E21:E22"/>
    <mergeCell ref="D23:D24"/>
    <mergeCell ref="E23:E24"/>
    <mergeCell ref="G5:J5"/>
    <mergeCell ref="C40:M40"/>
    <mergeCell ref="D9:D10"/>
    <mergeCell ref="E9:E10"/>
    <mergeCell ref="D11:D12"/>
    <mergeCell ref="E11:E12"/>
    <mergeCell ref="D5:D6"/>
    <mergeCell ref="E5:E6"/>
    <mergeCell ref="D7:D8"/>
    <mergeCell ref="E7:E8"/>
    <mergeCell ref="D17:D18"/>
    <mergeCell ref="E17:E18"/>
    <mergeCell ref="D19:D20"/>
    <mergeCell ref="E19:E20"/>
    <mergeCell ref="D13:D14"/>
    <mergeCell ref="E13:E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84"/>
  <sheetViews>
    <sheetView workbookViewId="0"/>
  </sheetViews>
  <sheetFormatPr baseColWidth="10" defaultRowHeight="15" x14ac:dyDescent="0.25"/>
  <cols>
    <col min="2" max="2" width="16.85546875" customWidth="1"/>
    <col min="3" max="3" width="11.42578125" customWidth="1"/>
    <col min="4" max="4" width="12.85546875" customWidth="1"/>
    <col min="5" max="5" width="11.85546875" customWidth="1"/>
    <col min="6" max="6" width="13.140625" customWidth="1"/>
    <col min="7" max="7" width="12.140625" customWidth="1"/>
    <col min="12" max="12" width="13" customWidth="1"/>
    <col min="13" max="13" width="13.140625" customWidth="1"/>
    <col min="14" max="14" width="7.5703125" customWidth="1"/>
  </cols>
  <sheetData>
    <row r="1" spans="2:18" ht="15.75" thickBot="1" x14ac:dyDescent="0.3"/>
    <row r="2" spans="2:18" ht="15.75" thickTop="1" x14ac:dyDescent="0.25">
      <c r="B2" s="1" t="s">
        <v>460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5"/>
      <c r="P2" s="5"/>
      <c r="Q2" s="5"/>
      <c r="R2" s="5"/>
    </row>
    <row r="3" spans="2:18" ht="15.75" thickBot="1" x14ac:dyDescent="0.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/>
      <c r="R3" s="5"/>
    </row>
    <row r="4" spans="2:18" ht="15.75" thickBot="1" x14ac:dyDescent="0.3">
      <c r="B4" s="7" t="s">
        <v>0</v>
      </c>
      <c r="C4" s="5"/>
      <c r="D4" s="5"/>
      <c r="E4" s="94">
        <v>1</v>
      </c>
      <c r="F4" s="229" t="s">
        <v>328</v>
      </c>
      <c r="G4" s="229"/>
      <c r="H4" s="229"/>
      <c r="I4" s="5"/>
      <c r="J4" s="230" t="s">
        <v>37</v>
      </c>
      <c r="K4" s="231"/>
      <c r="L4" s="231"/>
      <c r="M4" s="232"/>
      <c r="N4" s="6"/>
      <c r="P4" s="5"/>
      <c r="Q4" s="5"/>
      <c r="R4" s="5"/>
    </row>
    <row r="5" spans="2:18" ht="15.75" thickBot="1" x14ac:dyDescent="0.3">
      <c r="B5" s="7" t="s">
        <v>362</v>
      </c>
      <c r="C5" s="8" t="s">
        <v>1</v>
      </c>
      <c r="D5" s="5"/>
      <c r="E5" s="94">
        <v>2</v>
      </c>
      <c r="F5" s="229" t="s">
        <v>329</v>
      </c>
      <c r="G5" s="229"/>
      <c r="H5" s="229"/>
      <c r="I5" s="5"/>
      <c r="J5" s="91"/>
      <c r="K5" s="91" t="s">
        <v>4</v>
      </c>
      <c r="L5" s="91" t="s">
        <v>6</v>
      </c>
      <c r="M5" s="91" t="s">
        <v>8</v>
      </c>
      <c r="N5" s="6"/>
      <c r="P5" s="5"/>
      <c r="Q5" s="5"/>
      <c r="R5" s="5"/>
    </row>
    <row r="6" spans="2:18" ht="15.75" thickBot="1" x14ac:dyDescent="0.3">
      <c r="B6" s="7"/>
      <c r="C6" s="8" t="s">
        <v>3</v>
      </c>
      <c r="D6" s="5"/>
      <c r="E6" s="94">
        <v>3</v>
      </c>
      <c r="F6" s="229" t="s">
        <v>330</v>
      </c>
      <c r="G6" s="229"/>
      <c r="H6" s="229"/>
      <c r="I6" s="5"/>
      <c r="J6" s="91">
        <v>1</v>
      </c>
      <c r="K6" s="92">
        <v>0.13489609999999999</v>
      </c>
      <c r="L6" s="92">
        <v>0.13608700000000001</v>
      </c>
      <c r="M6" s="92">
        <v>0.2199962</v>
      </c>
      <c r="N6" s="6"/>
      <c r="P6" s="5"/>
      <c r="Q6" s="5"/>
      <c r="R6" s="5"/>
    </row>
    <row r="7" spans="2:18" ht="15.75" thickBot="1" x14ac:dyDescent="0.3">
      <c r="B7" s="4"/>
      <c r="C7" s="8" t="s">
        <v>38</v>
      </c>
      <c r="D7" s="5"/>
      <c r="E7" s="94">
        <v>4</v>
      </c>
      <c r="F7" s="229" t="s">
        <v>331</v>
      </c>
      <c r="G7" s="229"/>
      <c r="H7" s="229"/>
      <c r="I7" s="5"/>
      <c r="J7" s="91">
        <v>2</v>
      </c>
      <c r="K7" s="92">
        <v>5.1908599999999999E-2</v>
      </c>
      <c r="L7" s="92">
        <v>0.2620459</v>
      </c>
      <c r="M7" s="92">
        <v>0.29870989999999997</v>
      </c>
      <c r="N7" s="6"/>
      <c r="P7" s="5"/>
      <c r="Q7" s="5"/>
      <c r="R7" s="5"/>
    </row>
    <row r="8" spans="2:18" ht="15.75" thickBot="1" x14ac:dyDescent="0.3">
      <c r="B8" s="4"/>
      <c r="C8" s="5"/>
      <c r="D8" s="5"/>
      <c r="E8" s="94">
        <v>5</v>
      </c>
      <c r="F8" s="229" t="s">
        <v>332</v>
      </c>
      <c r="G8" s="229"/>
      <c r="H8" s="229"/>
      <c r="I8" s="5"/>
      <c r="J8" s="91">
        <v>3</v>
      </c>
      <c r="K8" s="92">
        <v>0.29635590000000001</v>
      </c>
      <c r="L8" s="92">
        <v>0.20705280000000001</v>
      </c>
      <c r="M8" s="92">
        <v>0.32757770000000003</v>
      </c>
      <c r="N8" s="6"/>
      <c r="P8" s="5"/>
      <c r="Q8" s="5"/>
      <c r="R8" s="5"/>
    </row>
    <row r="9" spans="2:18" ht="15.75" thickBot="1" x14ac:dyDescent="0.3">
      <c r="B9" s="7" t="s">
        <v>363</v>
      </c>
      <c r="C9" s="8" t="s">
        <v>5</v>
      </c>
      <c r="D9" s="5"/>
      <c r="E9" s="94">
        <v>6</v>
      </c>
      <c r="F9" s="229" t="s">
        <v>333</v>
      </c>
      <c r="G9" s="229"/>
      <c r="H9" s="229"/>
      <c r="I9" s="5"/>
      <c r="J9" s="91">
        <v>4</v>
      </c>
      <c r="K9" s="92">
        <v>0.33361039999999997</v>
      </c>
      <c r="L9" s="92">
        <v>0.11592479999999999</v>
      </c>
      <c r="M9" s="92">
        <v>0.2611985</v>
      </c>
      <c r="N9" s="6"/>
      <c r="P9" s="5"/>
      <c r="Q9" s="5"/>
      <c r="R9" s="5"/>
    </row>
    <row r="10" spans="2:18" ht="15.75" thickBot="1" x14ac:dyDescent="0.3">
      <c r="B10" s="7"/>
      <c r="C10" s="8" t="s">
        <v>7</v>
      </c>
      <c r="D10" s="5"/>
      <c r="E10" s="94">
        <v>7</v>
      </c>
      <c r="F10" s="229" t="s">
        <v>334</v>
      </c>
      <c r="G10" s="229"/>
      <c r="H10" s="229"/>
      <c r="I10" s="5"/>
      <c r="J10" s="91">
        <v>5</v>
      </c>
      <c r="K10" s="92">
        <v>0.2355843</v>
      </c>
      <c r="L10" s="92">
        <v>0.14178479999999999</v>
      </c>
      <c r="M10" s="92">
        <v>0.18760479999999999</v>
      </c>
      <c r="N10" s="6"/>
      <c r="P10" s="5"/>
      <c r="Q10" s="5"/>
      <c r="R10" s="5"/>
    </row>
    <row r="11" spans="2:18" ht="15.75" thickBot="1" x14ac:dyDescent="0.3">
      <c r="B11" s="7"/>
      <c r="C11" s="8" t="s">
        <v>9</v>
      </c>
      <c r="D11" s="5"/>
      <c r="E11" s="94">
        <v>8</v>
      </c>
      <c r="F11" s="229" t="s">
        <v>335</v>
      </c>
      <c r="G11" s="229"/>
      <c r="H11" s="229"/>
      <c r="I11" s="5"/>
      <c r="J11" s="91">
        <v>6</v>
      </c>
      <c r="K11" s="92">
        <v>0.20062050000000001</v>
      </c>
      <c r="L11" s="92">
        <v>0.2007574</v>
      </c>
      <c r="M11" s="92">
        <v>0.31844070000000002</v>
      </c>
      <c r="N11" s="6"/>
      <c r="P11" s="5"/>
      <c r="Q11" s="5"/>
      <c r="R11" s="5"/>
    </row>
    <row r="12" spans="2:18" ht="15.75" thickBot="1" x14ac:dyDescent="0.3">
      <c r="B12" s="7"/>
      <c r="C12" s="8" t="s">
        <v>10</v>
      </c>
      <c r="D12" s="5"/>
      <c r="E12" s="94">
        <v>9</v>
      </c>
      <c r="F12" s="229" t="s">
        <v>336</v>
      </c>
      <c r="G12" s="229"/>
      <c r="H12" s="229"/>
      <c r="I12" s="5"/>
      <c r="J12" s="91">
        <v>7</v>
      </c>
      <c r="K12" s="92">
        <v>0.20079420000000001</v>
      </c>
      <c r="L12" s="92">
        <v>0.1087967</v>
      </c>
      <c r="M12" s="92">
        <v>0.2557199</v>
      </c>
      <c r="N12" s="6"/>
      <c r="P12" s="5"/>
      <c r="Q12" s="5"/>
      <c r="R12" s="5"/>
    </row>
    <row r="13" spans="2:18" ht="15.75" thickBot="1" x14ac:dyDescent="0.3">
      <c r="B13" s="7"/>
      <c r="C13" s="8" t="s">
        <v>11</v>
      </c>
      <c r="D13" s="5"/>
      <c r="E13" s="94">
        <v>10</v>
      </c>
      <c r="F13" s="229" t="s">
        <v>337</v>
      </c>
      <c r="G13" s="229"/>
      <c r="H13" s="229"/>
      <c r="I13" s="5"/>
      <c r="J13" s="91">
        <v>8</v>
      </c>
      <c r="K13" s="92">
        <v>0.30276999999999998</v>
      </c>
      <c r="L13" s="92">
        <v>0.17824590000000001</v>
      </c>
      <c r="M13" s="92">
        <v>0.15826370000000001</v>
      </c>
      <c r="N13" s="6"/>
      <c r="P13" s="5"/>
      <c r="Q13" s="5"/>
      <c r="R13" s="5"/>
    </row>
    <row r="14" spans="2:18" ht="15.75" thickBot="1" x14ac:dyDescent="0.3">
      <c r="B14" s="7"/>
      <c r="C14" s="8" t="s">
        <v>12</v>
      </c>
      <c r="D14" s="5"/>
      <c r="E14" s="94">
        <v>11</v>
      </c>
      <c r="F14" s="229" t="s">
        <v>338</v>
      </c>
      <c r="G14" s="229"/>
      <c r="H14" s="229"/>
      <c r="I14" s="5"/>
      <c r="J14" s="91">
        <v>9</v>
      </c>
      <c r="K14" s="92">
        <v>0.24787039999999999</v>
      </c>
      <c r="L14" s="92">
        <v>0.29785590000000001</v>
      </c>
      <c r="M14" s="92">
        <v>9.8737500000000006E-2</v>
      </c>
      <c r="N14" s="6"/>
      <c r="P14" s="5"/>
      <c r="Q14" s="5"/>
      <c r="R14" s="5"/>
    </row>
    <row r="15" spans="2:18" ht="15.75" thickBot="1" x14ac:dyDescent="0.3">
      <c r="B15" s="7"/>
      <c r="C15" s="8" t="s">
        <v>13</v>
      </c>
      <c r="D15" s="5"/>
      <c r="E15" s="94">
        <v>12</v>
      </c>
      <c r="F15" s="229" t="s">
        <v>339</v>
      </c>
      <c r="G15" s="229"/>
      <c r="H15" s="229"/>
      <c r="I15" s="5"/>
      <c r="J15" s="91">
        <v>10</v>
      </c>
      <c r="K15" s="92">
        <v>0.10368239999999999</v>
      </c>
      <c r="L15" s="92">
        <v>0.26150830000000003</v>
      </c>
      <c r="M15" s="92">
        <v>0.22088450000000001</v>
      </c>
      <c r="N15" s="6"/>
      <c r="P15" s="5"/>
      <c r="Q15" s="5"/>
      <c r="R15" s="5"/>
    </row>
    <row r="16" spans="2:18" ht="15.75" thickBot="1" x14ac:dyDescent="0.3">
      <c r="B16" s="7"/>
      <c r="C16" s="8" t="s">
        <v>14</v>
      </c>
      <c r="D16" s="5"/>
      <c r="E16" s="94">
        <v>13</v>
      </c>
      <c r="F16" s="229" t="s">
        <v>340</v>
      </c>
      <c r="G16" s="229"/>
      <c r="H16" s="229"/>
      <c r="I16" s="5"/>
      <c r="J16" s="91">
        <v>11</v>
      </c>
      <c r="K16" s="92">
        <v>0.42288589999999998</v>
      </c>
      <c r="L16" s="92">
        <v>0.17678340000000001</v>
      </c>
      <c r="M16" s="92">
        <v>0.1764387</v>
      </c>
      <c r="N16" s="6"/>
      <c r="P16" s="5"/>
      <c r="Q16" s="5"/>
      <c r="R16" s="5"/>
    </row>
    <row r="17" spans="2:18" ht="15.75" thickBot="1" x14ac:dyDescent="0.3">
      <c r="B17" s="7"/>
      <c r="C17" s="8" t="s">
        <v>15</v>
      </c>
      <c r="D17" s="5"/>
      <c r="E17" s="94">
        <v>14</v>
      </c>
      <c r="F17" s="229" t="s">
        <v>341</v>
      </c>
      <c r="G17" s="229"/>
      <c r="H17" s="229"/>
      <c r="I17" s="5"/>
      <c r="J17" s="91">
        <v>12</v>
      </c>
      <c r="K17" s="92">
        <v>0.16881889999999999</v>
      </c>
      <c r="L17" s="92">
        <v>0.2660843</v>
      </c>
      <c r="M17" s="92">
        <v>0.17883270000000001</v>
      </c>
      <c r="N17" s="6"/>
      <c r="P17" s="5"/>
      <c r="Q17" s="5"/>
      <c r="R17" s="5"/>
    </row>
    <row r="18" spans="2:18" ht="15.75" thickBot="1" x14ac:dyDescent="0.3">
      <c r="B18" s="4"/>
      <c r="C18" s="8" t="s">
        <v>16</v>
      </c>
      <c r="D18" s="5"/>
      <c r="E18" s="94">
        <v>15</v>
      </c>
      <c r="F18" s="229" t="s">
        <v>342</v>
      </c>
      <c r="G18" s="229"/>
      <c r="H18" s="229"/>
      <c r="I18" s="5"/>
      <c r="J18" s="91">
        <v>13</v>
      </c>
      <c r="K18" s="92">
        <v>0.2475589</v>
      </c>
      <c r="L18" s="92">
        <v>0.1954071</v>
      </c>
      <c r="M18" s="92">
        <v>0.25774839999999999</v>
      </c>
      <c r="N18" s="6"/>
      <c r="P18" s="5"/>
      <c r="Q18" s="5"/>
      <c r="R18" s="5"/>
    </row>
    <row r="19" spans="2:18" x14ac:dyDescent="0.25">
      <c r="B19" s="4"/>
      <c r="C19" s="5"/>
      <c r="D19" s="5"/>
      <c r="E19" s="5"/>
      <c r="F19" s="5"/>
      <c r="G19" s="5"/>
      <c r="H19" s="5"/>
      <c r="I19" s="5"/>
      <c r="J19" s="91">
        <v>14</v>
      </c>
      <c r="K19" s="92">
        <v>0.14117589999999999</v>
      </c>
      <c r="L19" s="92">
        <v>0.24870500000000001</v>
      </c>
      <c r="M19" s="92">
        <v>0.19625039999999999</v>
      </c>
      <c r="N19" s="6"/>
      <c r="P19" s="5"/>
      <c r="Q19" s="5"/>
      <c r="R19" s="5"/>
    </row>
    <row r="20" spans="2:18" x14ac:dyDescent="0.25">
      <c r="B20" s="7" t="s">
        <v>371</v>
      </c>
      <c r="C20" s="24" t="s">
        <v>19</v>
      </c>
      <c r="D20" s="5"/>
      <c r="E20" s="5"/>
      <c r="F20" s="5"/>
      <c r="G20" s="5"/>
      <c r="H20" s="5"/>
      <c r="I20" s="5"/>
      <c r="J20" s="91">
        <v>15</v>
      </c>
      <c r="K20" s="92">
        <v>1.6652199999999999E-2</v>
      </c>
      <c r="L20" s="92">
        <v>0.15357589999999999</v>
      </c>
      <c r="M20" s="92">
        <v>0.22923479999999999</v>
      </c>
      <c r="N20" s="6"/>
      <c r="P20" s="5"/>
      <c r="Q20" s="5"/>
      <c r="R20" s="5"/>
    </row>
    <row r="21" spans="2:18" x14ac:dyDescent="0.25">
      <c r="B21" s="4"/>
      <c r="C21" s="24" t="s">
        <v>345</v>
      </c>
      <c r="D21" s="5"/>
      <c r="E21" s="5"/>
      <c r="F21" s="5"/>
      <c r="G21" s="5"/>
      <c r="H21" s="5"/>
      <c r="I21" s="5"/>
      <c r="J21" s="91" t="s">
        <v>39</v>
      </c>
      <c r="K21" s="92">
        <v>0.23280000000000001</v>
      </c>
      <c r="L21" s="92">
        <v>0.19219999999999998</v>
      </c>
      <c r="M21" s="92">
        <v>0.23680000000000001</v>
      </c>
      <c r="N21" s="6"/>
      <c r="P21" s="5"/>
      <c r="Q21" s="5"/>
      <c r="R21" s="5"/>
    </row>
    <row r="22" spans="2:18" x14ac:dyDescent="0.25">
      <c r="B22" s="4"/>
      <c r="C22" s="24" t="s">
        <v>346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  <c r="O22" s="5"/>
      <c r="P22" s="5"/>
      <c r="Q22" s="5"/>
      <c r="R22" s="5"/>
    </row>
    <row r="23" spans="2:18" x14ac:dyDescent="0.25">
      <c r="B23" s="4"/>
      <c r="C23" s="24" t="s">
        <v>347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  <c r="O23" s="5"/>
      <c r="P23" s="5"/>
      <c r="Q23" s="5"/>
      <c r="R23" s="5"/>
    </row>
    <row r="24" spans="2:18" x14ac:dyDescent="0.25">
      <c r="B24" s="4"/>
      <c r="C24" s="24" t="s">
        <v>348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  <c r="O24" s="5"/>
      <c r="P24" s="5"/>
      <c r="Q24" s="5"/>
      <c r="R24" s="5"/>
    </row>
    <row r="25" spans="2:18" x14ac:dyDescent="0.25">
      <c r="B25" s="4"/>
      <c r="C25" s="24" t="s">
        <v>349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2:18" x14ac:dyDescent="0.25">
      <c r="B26" s="4"/>
      <c r="C26" s="24" t="s">
        <v>350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2:18" x14ac:dyDescent="0.2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2:18" x14ac:dyDescent="0.25"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  <c r="Q28" s="5"/>
    </row>
    <row r="29" spans="2:18" x14ac:dyDescent="0.25"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  <c r="Q29" s="5"/>
    </row>
    <row r="30" spans="2:18" x14ac:dyDescent="0.25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Q30" s="5"/>
    </row>
    <row r="31" spans="2:18" x14ac:dyDescent="0.25"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  <c r="Q31" s="5"/>
    </row>
    <row r="32" spans="2:18" x14ac:dyDescent="0.25"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Q32" s="5"/>
    </row>
    <row r="33" spans="2:17" x14ac:dyDescent="0.25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  <c r="Q33" s="5"/>
    </row>
    <row r="34" spans="2:17" x14ac:dyDescent="0.25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  <c r="Q34" s="5"/>
    </row>
    <row r="35" spans="2:17" x14ac:dyDescent="0.25"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Q35" s="5"/>
    </row>
    <row r="36" spans="2:17" x14ac:dyDescent="0.25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Q36" s="5"/>
    </row>
    <row r="37" spans="2:17" x14ac:dyDescent="0.25"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5"/>
    </row>
    <row r="38" spans="2:17" x14ac:dyDescent="0.2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O38" s="5"/>
      <c r="P38" s="5"/>
      <c r="Q38" s="5"/>
    </row>
    <row r="39" spans="2:17" x14ac:dyDescent="0.25">
      <c r="B39" s="89" t="s">
        <v>461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  <c r="O39" s="5"/>
      <c r="P39" s="5"/>
      <c r="Q39" s="5"/>
    </row>
    <row r="40" spans="2:17" x14ac:dyDescent="0.25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P40" s="5"/>
      <c r="Q40" s="5"/>
    </row>
    <row r="41" spans="2:17" x14ac:dyDescent="0.25">
      <c r="B41" s="4"/>
      <c r="C41" s="226" t="s">
        <v>40</v>
      </c>
      <c r="D41" s="227"/>
      <c r="E41" s="227"/>
      <c r="F41" s="227"/>
      <c r="G41" s="227"/>
      <c r="H41" s="227"/>
      <c r="I41" s="227"/>
      <c r="J41" s="227"/>
      <c r="K41" s="227"/>
      <c r="L41" s="227"/>
      <c r="M41" s="228"/>
      <c r="N41" s="6"/>
      <c r="O41" s="5"/>
      <c r="P41" s="5"/>
      <c r="Q41" s="5"/>
    </row>
    <row r="42" spans="2:17" x14ac:dyDescent="0.25">
      <c r="B42" s="7"/>
      <c r="C42" s="226" t="s">
        <v>4</v>
      </c>
      <c r="D42" s="227"/>
      <c r="E42" s="228"/>
      <c r="F42" s="226" t="s">
        <v>6</v>
      </c>
      <c r="G42" s="227"/>
      <c r="H42" s="227"/>
      <c r="I42" s="228"/>
      <c r="J42" s="226" t="s">
        <v>8</v>
      </c>
      <c r="K42" s="227"/>
      <c r="L42" s="227"/>
      <c r="M42" s="228"/>
      <c r="N42" s="6"/>
      <c r="Q42" s="5"/>
    </row>
    <row r="43" spans="2:17" x14ac:dyDescent="0.25">
      <c r="B43" s="7"/>
      <c r="C43" s="23"/>
      <c r="D43" s="23" t="s">
        <v>429</v>
      </c>
      <c r="E43" s="23" t="s">
        <v>430</v>
      </c>
      <c r="F43" s="23" t="s">
        <v>429</v>
      </c>
      <c r="G43" s="23" t="s">
        <v>430</v>
      </c>
      <c r="H43" s="23" t="s">
        <v>35</v>
      </c>
      <c r="I43" s="23" t="s">
        <v>34</v>
      </c>
      <c r="J43" s="23" t="s">
        <v>429</v>
      </c>
      <c r="K43" s="23" t="s">
        <v>430</v>
      </c>
      <c r="L43" s="23" t="s">
        <v>35</v>
      </c>
      <c r="M43" s="23" t="s">
        <v>34</v>
      </c>
      <c r="N43" s="6"/>
      <c r="P43" s="5"/>
      <c r="Q43" s="5"/>
    </row>
    <row r="44" spans="2:17" x14ac:dyDescent="0.25">
      <c r="B44" s="7"/>
      <c r="C44" s="23">
        <v>1</v>
      </c>
      <c r="D44" s="90">
        <v>4.1004400000000003E-2</v>
      </c>
      <c r="E44" s="90">
        <v>0.1005755</v>
      </c>
      <c r="F44" s="90">
        <v>5.2888499999999998E-2</v>
      </c>
      <c r="G44" s="90">
        <v>5.1359000000000002E-2</v>
      </c>
      <c r="H44" s="90">
        <v>0.1009969</v>
      </c>
      <c r="I44" s="90">
        <v>5.9310799999999997E-2</v>
      </c>
      <c r="J44" s="90">
        <v>6.6024600000000003E-2</v>
      </c>
      <c r="K44" s="90">
        <v>0.18298210000000001</v>
      </c>
      <c r="L44" s="90">
        <v>6.2810299999999999E-2</v>
      </c>
      <c r="M44" s="90">
        <v>7.0153699999999999E-2</v>
      </c>
      <c r="N44" s="6"/>
      <c r="Q44" s="5"/>
    </row>
    <row r="45" spans="2:17" x14ac:dyDescent="0.25">
      <c r="B45" s="7"/>
      <c r="C45" s="23">
        <v>2</v>
      </c>
      <c r="D45" s="90">
        <v>3.6198800000000003E-2</v>
      </c>
      <c r="E45" s="90">
        <v>3.2767600000000001E-2</v>
      </c>
      <c r="F45" s="90">
        <v>0.1625537</v>
      </c>
      <c r="G45" s="90">
        <v>0.2327225</v>
      </c>
      <c r="H45" s="90">
        <v>0.1130303</v>
      </c>
      <c r="I45" s="90">
        <v>3.9091500000000001E-2</v>
      </c>
      <c r="J45" s="90">
        <v>0.1687574</v>
      </c>
      <c r="K45" s="90">
        <v>0.2032583</v>
      </c>
      <c r="L45" s="90">
        <v>0.21363589999999999</v>
      </c>
      <c r="M45" s="90">
        <v>0.20661109999999999</v>
      </c>
      <c r="N45" s="6"/>
      <c r="Q45" s="5"/>
    </row>
    <row r="46" spans="2:17" x14ac:dyDescent="0.25">
      <c r="B46" s="7"/>
      <c r="C46" s="23">
        <v>3</v>
      </c>
      <c r="D46" s="90">
        <v>0.27063870000000001</v>
      </c>
      <c r="E46" s="90">
        <v>0.1505107</v>
      </c>
      <c r="F46" s="90">
        <v>0.1199292</v>
      </c>
      <c r="G46" s="90">
        <v>7.5359399999999993E-2</v>
      </c>
      <c r="H46" s="90">
        <v>0.1542105</v>
      </c>
      <c r="I46" s="90">
        <v>0.13751379999999999</v>
      </c>
      <c r="J46" s="90">
        <v>0.20367660000000001</v>
      </c>
      <c r="K46" s="90">
        <v>0.2346213</v>
      </c>
      <c r="L46" s="90">
        <v>0.28596630000000001</v>
      </c>
      <c r="M46" s="90">
        <v>0.14486930000000001</v>
      </c>
      <c r="N46" s="6"/>
      <c r="Q46" s="5"/>
    </row>
    <row r="47" spans="2:17" x14ac:dyDescent="0.25">
      <c r="B47" s="7"/>
      <c r="C47" s="23">
        <v>4</v>
      </c>
      <c r="D47" s="90">
        <v>0.27168710000000001</v>
      </c>
      <c r="E47" s="90">
        <v>0.31479430000000003</v>
      </c>
      <c r="F47" s="90">
        <v>7.7098899999999998E-2</v>
      </c>
      <c r="G47" s="90">
        <v>7.49663E-2</v>
      </c>
      <c r="H47" s="90">
        <v>5.5209399999999999E-2</v>
      </c>
      <c r="I47" s="90">
        <v>5.4214199999999997E-2</v>
      </c>
      <c r="J47" s="90">
        <v>7.0655700000000002E-2</v>
      </c>
      <c r="K47" s="90">
        <v>0.18398539999999999</v>
      </c>
      <c r="L47" s="90">
        <v>0.13572670000000001</v>
      </c>
      <c r="M47" s="90">
        <v>0.1161895</v>
      </c>
      <c r="N47" s="6"/>
      <c r="Q47" s="5"/>
    </row>
    <row r="48" spans="2:17" x14ac:dyDescent="0.25">
      <c r="B48" s="7"/>
      <c r="C48" s="23">
        <v>5</v>
      </c>
      <c r="D48" s="90">
        <v>0.12706319999999999</v>
      </c>
      <c r="E48" s="90">
        <v>5.5191200000000003E-2</v>
      </c>
      <c r="F48" s="90">
        <v>6.8406400000000006E-2</v>
      </c>
      <c r="G48" s="90">
        <v>9.1149599999999997E-2</v>
      </c>
      <c r="H48" s="90">
        <v>6.1377899999999999E-2</v>
      </c>
      <c r="I48" s="90">
        <v>9.4012799999999994E-2</v>
      </c>
      <c r="J48" s="90">
        <v>0.1032777</v>
      </c>
      <c r="K48" s="90">
        <v>0.1440477</v>
      </c>
      <c r="L48" s="90">
        <v>0.13942180000000001</v>
      </c>
      <c r="M48" s="90">
        <v>0.1034503</v>
      </c>
      <c r="N48" s="6"/>
      <c r="Q48" s="5"/>
    </row>
    <row r="49" spans="2:17" x14ac:dyDescent="0.25">
      <c r="B49" s="7"/>
      <c r="C49" s="23">
        <v>6</v>
      </c>
      <c r="D49" s="90">
        <v>0.1227307</v>
      </c>
      <c r="E49" s="90">
        <v>9.5874699999999993E-2</v>
      </c>
      <c r="F49" s="90">
        <v>5.7243599999999999E-2</v>
      </c>
      <c r="G49" s="90">
        <v>0.13037770000000001</v>
      </c>
      <c r="H49" s="90">
        <v>0.134659</v>
      </c>
      <c r="I49" s="90">
        <v>9.4196299999999997E-2</v>
      </c>
      <c r="J49" s="90">
        <v>0.22095000000000001</v>
      </c>
      <c r="K49" s="90">
        <v>0.23435049999999999</v>
      </c>
      <c r="L49" s="90">
        <v>0.1297885</v>
      </c>
      <c r="M49" s="90">
        <v>0.115273</v>
      </c>
      <c r="N49" s="6"/>
      <c r="Q49" s="5"/>
    </row>
    <row r="50" spans="2:17" x14ac:dyDescent="0.25">
      <c r="B50" s="7"/>
      <c r="C50" s="23">
        <v>7</v>
      </c>
      <c r="D50" s="90">
        <v>4.2791599999999999E-2</v>
      </c>
      <c r="E50" s="90">
        <v>0.16374920000000001</v>
      </c>
      <c r="F50" s="90">
        <v>2.7988300000000001E-2</v>
      </c>
      <c r="G50" s="90">
        <v>6.7616800000000005E-2</v>
      </c>
      <c r="H50" s="90">
        <v>8.8747199999999998E-2</v>
      </c>
      <c r="I50" s="90">
        <v>6.7288000000000001E-3</v>
      </c>
      <c r="J50" s="90">
        <v>0.21485029999999999</v>
      </c>
      <c r="K50" s="90">
        <v>0.18906390000000001</v>
      </c>
      <c r="L50" s="90">
        <v>0.13472129999999999</v>
      </c>
      <c r="M50" s="90">
        <v>9.4793000000000002E-2</v>
      </c>
      <c r="N50" s="6"/>
      <c r="Q50" s="5"/>
    </row>
    <row r="51" spans="2:17" x14ac:dyDescent="0.25">
      <c r="B51" s="7"/>
      <c r="C51" s="23">
        <v>8</v>
      </c>
      <c r="D51" s="90">
        <v>0.11155519999999999</v>
      </c>
      <c r="E51" s="90">
        <v>0.1282257</v>
      </c>
      <c r="F51" s="90">
        <v>6.0303799999999998E-2</v>
      </c>
      <c r="G51" s="90">
        <v>5.0048500000000003E-2</v>
      </c>
      <c r="H51" s="90">
        <v>6.4820500000000003E-2</v>
      </c>
      <c r="I51" s="90">
        <v>0.1029267</v>
      </c>
      <c r="J51" s="90">
        <v>7.4807200000000004E-2</v>
      </c>
      <c r="K51" s="90">
        <v>8.7904899999999994E-2</v>
      </c>
      <c r="L51" s="90">
        <v>8.4257100000000001E-2</v>
      </c>
      <c r="M51" s="90">
        <v>4.8510400000000002E-2</v>
      </c>
      <c r="N51" s="6"/>
      <c r="Q51" s="5"/>
    </row>
    <row r="52" spans="2:17" x14ac:dyDescent="0.25">
      <c r="B52" s="7"/>
      <c r="C52" s="23">
        <v>9</v>
      </c>
      <c r="D52" s="90">
        <v>0.21180650000000001</v>
      </c>
      <c r="E52" s="90">
        <v>0.197098</v>
      </c>
      <c r="F52" s="90">
        <v>0.1169871</v>
      </c>
      <c r="G52" s="90">
        <v>0.1320027</v>
      </c>
      <c r="H52" s="90">
        <v>0.16874430000000001</v>
      </c>
      <c r="I52" s="90">
        <v>0.14783740000000001</v>
      </c>
      <c r="J52" s="90">
        <v>3.2046100000000001E-2</v>
      </c>
      <c r="K52" s="90">
        <v>5.5236599999999997E-2</v>
      </c>
      <c r="L52" s="90">
        <v>5.3734299999999999E-2</v>
      </c>
      <c r="M52" s="90">
        <v>5.7570499999999997E-2</v>
      </c>
      <c r="N52" s="6"/>
      <c r="Q52" s="5"/>
    </row>
    <row r="53" spans="2:17" x14ac:dyDescent="0.25">
      <c r="B53" s="7"/>
      <c r="C53" s="23">
        <v>10</v>
      </c>
      <c r="D53" s="90">
        <v>6.7810999999999996E-2</v>
      </c>
      <c r="E53" s="90">
        <v>6.1677700000000002E-2</v>
      </c>
      <c r="F53" s="90">
        <v>0.16857520000000001</v>
      </c>
      <c r="G53" s="90">
        <v>7.5766600000000003E-2</v>
      </c>
      <c r="H53" s="90">
        <v>0.11087809999999999</v>
      </c>
      <c r="I53" s="90">
        <v>8.77748E-2</v>
      </c>
      <c r="J53" s="90">
        <v>0.13202359999999999</v>
      </c>
      <c r="K53" s="90">
        <v>0.1767203</v>
      </c>
      <c r="L53" s="90">
        <v>0.104507</v>
      </c>
      <c r="M53" s="90">
        <v>6.8840999999999999E-2</v>
      </c>
      <c r="N53" s="6"/>
      <c r="Q53" s="5"/>
    </row>
    <row r="54" spans="2:17" x14ac:dyDescent="0.25">
      <c r="B54" s="7"/>
      <c r="C54" s="23">
        <v>11</v>
      </c>
      <c r="D54" s="90">
        <v>3.6726700000000001E-2</v>
      </c>
      <c r="E54" s="90">
        <v>5.5619300000000003E-2</v>
      </c>
      <c r="F54" s="90">
        <v>0.11738</v>
      </c>
      <c r="G54" s="90">
        <v>0.1178124</v>
      </c>
      <c r="H54" s="90">
        <v>0.1074362</v>
      </c>
      <c r="I54" s="90">
        <v>0.1305231</v>
      </c>
      <c r="J54" s="90">
        <v>0.1417911</v>
      </c>
      <c r="K54" s="90">
        <v>4.6115000000000003E-2</v>
      </c>
      <c r="L54" s="90">
        <v>4.0686399999999998E-2</v>
      </c>
      <c r="M54" s="90">
        <v>2.5124500000000001E-2</v>
      </c>
      <c r="N54" s="6"/>
      <c r="Q54" s="5"/>
    </row>
    <row r="55" spans="2:17" x14ac:dyDescent="0.25">
      <c r="B55" s="4"/>
      <c r="C55" s="23">
        <v>12</v>
      </c>
      <c r="D55" s="90">
        <v>4.2652599999999999E-2</v>
      </c>
      <c r="E55" s="90">
        <v>0.13863120000000001</v>
      </c>
      <c r="F55" s="90">
        <v>0.2103323</v>
      </c>
      <c r="G55" s="90">
        <v>0.19401489999999999</v>
      </c>
      <c r="H55" s="90">
        <v>0.16023399999999999</v>
      </c>
      <c r="I55" s="90">
        <v>0.120472</v>
      </c>
      <c r="J55" s="90">
        <v>0.120099</v>
      </c>
      <c r="K55" s="90">
        <v>6.6332699999999994E-2</v>
      </c>
      <c r="L55" s="90">
        <v>6.96132E-2</v>
      </c>
      <c r="M55" s="90">
        <v>8.3758299999999994E-2</v>
      </c>
      <c r="N55" s="6"/>
      <c r="Q55" s="5"/>
    </row>
    <row r="56" spans="2:17" x14ac:dyDescent="0.25">
      <c r="B56" s="4"/>
      <c r="C56" s="23">
        <v>13</v>
      </c>
      <c r="D56" s="90">
        <v>0.1641891</v>
      </c>
      <c r="E56" s="90">
        <v>0.12970380000000001</v>
      </c>
      <c r="F56" s="90">
        <v>9.0843800000000002E-2</v>
      </c>
      <c r="G56" s="90">
        <v>0.1180643</v>
      </c>
      <c r="H56" s="90">
        <v>0.1122274</v>
      </c>
      <c r="I56" s="90">
        <v>7.9944100000000004E-2</v>
      </c>
      <c r="J56" s="90">
        <v>0.1108435</v>
      </c>
      <c r="K56" s="90">
        <v>0.16043450000000001</v>
      </c>
      <c r="L56" s="90">
        <v>0.15683369999999999</v>
      </c>
      <c r="M56" s="90">
        <v>0.10876570000000001</v>
      </c>
      <c r="N56" s="6"/>
      <c r="Q56" s="5"/>
    </row>
    <row r="57" spans="2:17" x14ac:dyDescent="0.25">
      <c r="B57" s="4"/>
      <c r="C57" s="23">
        <v>14</v>
      </c>
      <c r="D57" s="90">
        <v>0.1095627</v>
      </c>
      <c r="E57" s="90">
        <v>5.6059699999999997E-2</v>
      </c>
      <c r="F57" s="90">
        <v>0.14918049999999999</v>
      </c>
      <c r="G57" s="90">
        <v>0.10226010000000001</v>
      </c>
      <c r="H57" s="90">
        <v>0.1490805</v>
      </c>
      <c r="I57" s="90">
        <v>4.5142700000000001E-2</v>
      </c>
      <c r="J57" s="90">
        <v>7.3619500000000004E-2</v>
      </c>
      <c r="K57" s="90">
        <v>0.1277894</v>
      </c>
      <c r="L57" s="90">
        <v>0.121657</v>
      </c>
      <c r="M57" s="90">
        <v>8.3634600000000003E-2</v>
      </c>
      <c r="N57" s="6"/>
      <c r="Q57" s="5"/>
    </row>
    <row r="58" spans="2:17" x14ac:dyDescent="0.25">
      <c r="B58" s="4"/>
      <c r="C58" s="23">
        <v>15</v>
      </c>
      <c r="D58" s="90">
        <v>1.4702700000000001E-2</v>
      </c>
      <c r="E58" s="90">
        <v>9.3415000000000008E-3</v>
      </c>
      <c r="F58" s="90">
        <v>7.3238800000000007E-2</v>
      </c>
      <c r="G58" s="90">
        <v>0.1109595</v>
      </c>
      <c r="H58" s="90">
        <v>9.7280199999999997E-2</v>
      </c>
      <c r="I58" s="90">
        <v>5.4235800000000001E-2</v>
      </c>
      <c r="J58" s="90">
        <v>3.9949800000000001E-2</v>
      </c>
      <c r="K58" s="90">
        <v>0.1770497</v>
      </c>
      <c r="L58" s="90">
        <v>6.9336800000000004E-2</v>
      </c>
      <c r="M58" s="90">
        <v>5.8801699999999998E-2</v>
      </c>
      <c r="N58" s="6"/>
      <c r="Q58" s="5"/>
    </row>
    <row r="59" spans="2:17" x14ac:dyDescent="0.25">
      <c r="B59" s="4"/>
      <c r="C59" s="23" t="s">
        <v>39</v>
      </c>
      <c r="D59" s="90">
        <v>0.14119999999999999</v>
      </c>
      <c r="E59" s="90">
        <v>0.1195</v>
      </c>
      <c r="F59" s="90">
        <v>8.9899999999999994E-2</v>
      </c>
      <c r="G59" s="90">
        <v>0.1069</v>
      </c>
      <c r="H59" s="90">
        <v>0.1052</v>
      </c>
      <c r="I59" s="90">
        <v>8.1299999999999997E-2</v>
      </c>
      <c r="J59" s="90">
        <v>0.1158</v>
      </c>
      <c r="K59" s="90">
        <v>0.15579999999999999</v>
      </c>
      <c r="L59" s="90">
        <v>0.13800000000000001</v>
      </c>
      <c r="M59" s="90">
        <v>0.1</v>
      </c>
      <c r="N59" s="6"/>
      <c r="Q59" s="5"/>
    </row>
    <row r="60" spans="2:17" ht="8.25" customHeight="1" x14ac:dyDescent="0.25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  <c r="Q60" s="5"/>
    </row>
    <row r="61" spans="2:17" ht="12" customHeight="1" thickBot="1" x14ac:dyDescent="0.3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5"/>
      <c r="Q61" s="5"/>
    </row>
    <row r="62" spans="2:17" ht="15.75" thickTop="1" x14ac:dyDescent="0.25">
      <c r="Q62" s="5"/>
    </row>
    <row r="63" spans="2:17" x14ac:dyDescent="0.25">
      <c r="P63" s="5"/>
      <c r="Q63" s="5"/>
    </row>
    <row r="64" spans="2:17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</row>
    <row r="65" spans="2:17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</row>
    <row r="66" spans="2:17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</row>
    <row r="67" spans="2:17" x14ac:dyDescent="0.2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2:17" x14ac:dyDescent="0.25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2:17" x14ac:dyDescent="0.2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 x14ac:dyDescent="0.2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2:17" x14ac:dyDescent="0.2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2:17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2:17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2:17" x14ac:dyDescent="0.2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2:17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2:17" x14ac:dyDescent="0.2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</row>
    <row r="77" spans="2:17" x14ac:dyDescent="0.2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</row>
    <row r="78" spans="2:17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</row>
    <row r="79" spans="2:17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</row>
    <row r="80" spans="2:17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</row>
    <row r="81" spans="2:17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</row>
    <row r="82" spans="2:17" x14ac:dyDescent="0.2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</row>
    <row r="83" spans="2:17" x14ac:dyDescent="0.2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</row>
    <row r="84" spans="2:17" x14ac:dyDescent="0.2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</sheetData>
  <sheetProtection password="C69F" sheet="1" objects="1" scenarios="1"/>
  <mergeCells count="20">
    <mergeCell ref="F14:H14"/>
    <mergeCell ref="F15:H15"/>
    <mergeCell ref="F16:H16"/>
    <mergeCell ref="F17:H17"/>
    <mergeCell ref="J4:M4"/>
    <mergeCell ref="F9:H9"/>
    <mergeCell ref="F10:H10"/>
    <mergeCell ref="F11:H11"/>
    <mergeCell ref="F12:H12"/>
    <mergeCell ref="F13:H13"/>
    <mergeCell ref="F4:H4"/>
    <mergeCell ref="F5:H5"/>
    <mergeCell ref="F6:H6"/>
    <mergeCell ref="F7:H7"/>
    <mergeCell ref="F8:H8"/>
    <mergeCell ref="C41:M41"/>
    <mergeCell ref="C42:E42"/>
    <mergeCell ref="F42:I42"/>
    <mergeCell ref="J42:M42"/>
    <mergeCell ref="F18:H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10.1</vt:lpstr>
      <vt:lpstr>10.2</vt:lpstr>
      <vt:lpstr>11</vt:lpstr>
      <vt:lpstr>12</vt:lpstr>
      <vt:lpstr>13.1 y 13.2</vt:lpstr>
      <vt:lpstr>13.3</vt:lpstr>
      <vt:lpstr>14</vt:lpstr>
      <vt:lpstr>15</vt:lpstr>
      <vt:lpstr>16</vt:lpstr>
      <vt:lpstr>17</vt:lpstr>
      <vt:lpstr>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Olivero Peña</dc:creator>
  <cp:lastModifiedBy>Antonio Martner Sota</cp:lastModifiedBy>
  <dcterms:created xsi:type="dcterms:W3CDTF">2016-01-26T19:59:17Z</dcterms:created>
  <dcterms:modified xsi:type="dcterms:W3CDTF">2016-02-23T19:59:35Z</dcterms:modified>
</cp:coreProperties>
</file>